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drawings/drawing8.xml" ContentType="application/vnd.openxmlformats-officedocument.drawingml.chartshap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8.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style8.xml" ContentType="application/vnd.ms-office.chartstyle+xml"/>
  <Override PartName="/xl/charts/colors8.xml" ContentType="application/vnd.ms-office.chartcolorstyl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bonej083\OneDrive - Malta Information Technology Agency\Desktop\Water Unit JB\5. Projects\RecircleMed Project 2025\Deliverables\D1.1.1\Working documents\Final versions 02.09.25\"/>
    </mc:Choice>
  </mc:AlternateContent>
  <xr:revisionPtr revIDLastSave="0" documentId="13_ncr:1_{776EF493-BD3A-4499-BAF4-BF4BFDAAF0CB}" xr6:coauthVersionLast="47" xr6:coauthVersionMax="47" xr10:uidLastSave="{00000000-0000-0000-0000-000000000000}"/>
  <bookViews>
    <workbookView xWindow="-120" yWindow="-120" windowWidth="29040" windowHeight="15720" activeTab="6" xr2:uid="{00000000-000D-0000-FFFF-FFFF00000000}"/>
  </bookViews>
  <sheets>
    <sheet name="ReadMe" sheetId="7" r:id="rId1"/>
    <sheet name="Territory information" sheetId="8" r:id="rId2"/>
    <sheet name="Acronyms" sheetId="10" r:id="rId3"/>
    <sheet name="Reduce" sheetId="1" r:id="rId4"/>
    <sheet name="Regenerate" sheetId="2" r:id="rId5"/>
    <sheet name="Rethink" sheetId="4" r:id="rId6"/>
    <sheet name="Innovate" sheetId="3" r:id="rId7"/>
    <sheet name="Revalue" sheetId="5" r:id="rId8"/>
    <sheet name="Reinvest" sheetId="6" r:id="rId9"/>
    <sheet name="Final Score CE &amp; BE" sheetId="9" r:id="rId10"/>
  </sheets>
  <definedNames>
    <definedName name="_xlnm._FilterDatabase" localSheetId="3" hidden="1">Reduce!$F$1:$F$51</definedName>
    <definedName name="_ftn1" localSheetId="0">ReadMe!$A$10</definedName>
    <definedName name="_ftnref1" localSheetId="0">ReadMe!$A$7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2" i="6" l="1"/>
  <c r="M27" i="6"/>
  <c r="M22" i="6"/>
  <c r="M17" i="6"/>
  <c r="M12" i="6"/>
  <c r="M7" i="6"/>
  <c r="M2" i="6"/>
  <c r="M32" i="5"/>
  <c r="M27" i="5"/>
  <c r="M22" i="5"/>
  <c r="M17" i="5"/>
  <c r="M12" i="5"/>
  <c r="M7" i="5"/>
  <c r="M2" i="5"/>
  <c r="M32" i="3"/>
  <c r="M27" i="3"/>
  <c r="M22" i="3"/>
  <c r="M17" i="3"/>
  <c r="M12" i="3"/>
  <c r="M7" i="3"/>
  <c r="M2" i="3"/>
  <c r="M12" i="4"/>
  <c r="M17" i="4"/>
  <c r="M22" i="4"/>
  <c r="M27" i="4"/>
  <c r="M32" i="4"/>
  <c r="M7" i="4"/>
  <c r="M2" i="4"/>
  <c r="M32" i="2"/>
  <c r="M27" i="2"/>
  <c r="M22" i="2"/>
  <c r="M17" i="2"/>
  <c r="M12" i="2"/>
  <c r="M7" i="2"/>
  <c r="M2" i="2"/>
  <c r="M32" i="1"/>
  <c r="M27" i="1"/>
  <c r="M22" i="1"/>
  <c r="M17" i="1"/>
  <c r="M12" i="1"/>
  <c r="M7" i="1"/>
  <c r="M2" i="1"/>
  <c r="P5" i="6" l="1"/>
  <c r="P9" i="5"/>
  <c r="P8" i="5"/>
  <c r="P6" i="5"/>
  <c r="P8" i="4"/>
  <c r="P8" i="6"/>
  <c r="P10" i="5"/>
  <c r="P7" i="5"/>
  <c r="P5" i="5"/>
  <c r="P4" i="5"/>
  <c r="P9" i="6"/>
  <c r="P7" i="6"/>
  <c r="P6" i="6"/>
  <c r="P4" i="6"/>
  <c r="P3" i="6"/>
  <c r="P9" i="4"/>
  <c r="P6" i="4"/>
  <c r="P5" i="4"/>
  <c r="P10" i="2"/>
  <c r="P8" i="2"/>
  <c r="P9" i="3"/>
  <c r="P8" i="3"/>
  <c r="P6" i="3"/>
  <c r="P5" i="3"/>
  <c r="P10" i="3"/>
  <c r="P7" i="3"/>
  <c r="P4" i="3"/>
  <c r="P6" i="2"/>
  <c r="P10" i="4"/>
  <c r="P4" i="4"/>
  <c r="P7" i="4"/>
  <c r="P9" i="2"/>
  <c r="P7" i="2"/>
  <c r="P4" i="2"/>
  <c r="P10" i="6" l="1"/>
  <c r="P11" i="5"/>
  <c r="M37" i="5"/>
  <c r="C12" i="9" s="1"/>
  <c r="P11" i="3"/>
  <c r="P11" i="4"/>
  <c r="M37" i="6"/>
  <c r="C13" i="9" s="1"/>
  <c r="M37" i="3"/>
  <c r="C11" i="9" s="1"/>
  <c r="M37" i="4"/>
  <c r="C10" i="9" s="1"/>
  <c r="P9" i="1"/>
  <c r="P10" i="1"/>
  <c r="P5" i="1" l="1"/>
  <c r="P7" i="1"/>
  <c r="P6" i="1"/>
  <c r="P8" i="1"/>
  <c r="P4" i="1"/>
  <c r="P11" i="1" l="1"/>
  <c r="M37" i="1"/>
  <c r="C8" i="9" s="1"/>
  <c r="P5" i="2" l="1"/>
  <c r="P11" i="2" s="1"/>
  <c r="M37" i="2"/>
  <c r="C9" i="9" s="1"/>
  <c r="C14" i="9" s="1"/>
  <c r="H14" i="9" s="1"/>
  <c r="H15" i="9" l="1" a="1"/>
  <c r="H15" i="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<sst xmlns="http://schemas.openxmlformats.org/spreadsheetml/2006/main" count="1034" uniqueCount="577">
  <si>
    <t>Principle</t>
  </si>
  <si>
    <t>Metric</t>
  </si>
  <si>
    <t>Measures</t>
  </si>
  <si>
    <t>Reduce</t>
  </si>
  <si>
    <t>Pillar</t>
  </si>
  <si>
    <t>Water</t>
  </si>
  <si>
    <t>Legislative Instruments</t>
  </si>
  <si>
    <t>Voluntary Codes or Voluntary Performance Benchmarks</t>
  </si>
  <si>
    <t>Energy</t>
  </si>
  <si>
    <t>Waste</t>
  </si>
  <si>
    <t>Mobility</t>
  </si>
  <si>
    <t>Financial incentives for Transport Operators</t>
  </si>
  <si>
    <t>Supports the integration of sustainable mobility services</t>
  </si>
  <si>
    <t>Awareness/
engagement initiatives</t>
  </si>
  <si>
    <t>Horizontal</t>
  </si>
  <si>
    <t xml:space="preserve">How does the strategy promote the reduction of the carbon footprint of SMEs?           </t>
  </si>
  <si>
    <t>Integrates considerations to the virtual carbon footprint</t>
  </si>
  <si>
    <t>Promotes innovative tools such as renewable energy certificates</t>
  </si>
  <si>
    <t>Regenerate</t>
  </si>
  <si>
    <t xml:space="preserve">How does the strategy promote sustainable water supply in the tourism area at the minimum impact on the regional/national water distribution system? </t>
  </si>
  <si>
    <t xml:space="preserve">How does the strategy promote sustainable energy demand in the tourism areas which limit impact on national/regional distribution systems? </t>
  </si>
  <si>
    <t xml:space="preserve">How does the strategy encourage tourism facilities to limit their impact on national waste management facilities? </t>
  </si>
  <si>
    <t>Discourages single use products/materials</t>
  </si>
  <si>
    <t xml:space="preserve">How does the strategy promote the integration of tourism areas in national mobility initiatives? </t>
  </si>
  <si>
    <t>Promotes infrastructure for cycling and walking</t>
  </si>
  <si>
    <t>Promotes infrastructure for green transport operations</t>
  </si>
  <si>
    <t>Promotes diversification of tourism product</t>
  </si>
  <si>
    <t>Promotes development of direct public transport routes</t>
  </si>
  <si>
    <t>Promotes incentives for green transport solutions</t>
  </si>
  <si>
    <t>Promotes separation of waste for recycling</t>
  </si>
  <si>
    <t>Promotes conversion of bio-degradable WtE</t>
  </si>
  <si>
    <t>Promotes waste reduction/minimising yearly tonnage to landfill</t>
  </si>
  <si>
    <t xml:space="preserve"> Promotes combined use of heat and energy</t>
  </si>
  <si>
    <t>Promotes installation of Energy Storage Facilities</t>
  </si>
  <si>
    <t>Promotes adoption of EE Technologies</t>
  </si>
  <si>
    <t>Rethink</t>
  </si>
  <si>
    <t xml:space="preserve">How does the strategy promote the value of water? (to properly quantify the significance of its use). </t>
  </si>
  <si>
    <t>Consultation with stakeholders from water sector</t>
  </si>
  <si>
    <t>Identifies threats of tourism on other water using sectors</t>
  </si>
  <si>
    <t>Outreach programmes to outline use of water by the tourism sector</t>
  </si>
  <si>
    <t>Promotes provision of reclaimed water to other sectors</t>
  </si>
  <si>
    <t xml:space="preserve">How does the strategy promote the rethinking of energy consumption within the tourism sector? </t>
  </si>
  <si>
    <t>Based on consultation with stakeholders from the energy sector</t>
  </si>
  <si>
    <t>Outreach programmes to outline use of energy by the tourism sector</t>
  </si>
  <si>
    <t>Identifies threats of tourism on the energy demand of other sectors</t>
  </si>
  <si>
    <t>Encourages research into energy consumption characteristics</t>
  </si>
  <si>
    <t>Integrates energy resourcing with surrounding community</t>
  </si>
  <si>
    <t>Based on consultation with stakeholders from the waste management sector</t>
  </si>
  <si>
    <t>Outreach programmes to outline waste management of sector</t>
  </si>
  <si>
    <t>Integrates waste management with surrounding community</t>
  </si>
  <si>
    <t>Encourages research into waste generation characteristics of sector</t>
  </si>
  <si>
    <t xml:space="preserve">How does the strategy promote the transformation of transport services in tourism destinations? </t>
  </si>
  <si>
    <t>Based on consultation with stakeholders from public transport sector</t>
  </si>
  <si>
    <t>Based on consultation with stakeholders from private transport sector</t>
  </si>
  <si>
    <t>Promotes benchmarks for transport services diversification</t>
  </si>
  <si>
    <t>Integrates transport services with national development policies</t>
  </si>
  <si>
    <t xml:space="preserve">How does the strategy promote innovative systems for managing water demand within the tourism destination? </t>
  </si>
  <si>
    <t xml:space="preserve">How does the strategy promote innovative systems for managing energy demand within the tourism destination? </t>
  </si>
  <si>
    <t>How does the strategy promote innovative systems for optimising waste management within the tourism destination?</t>
  </si>
  <si>
    <t xml:space="preserve">How does the strategy promote innovative systems in aiding efficient mobility within the tourism destination? </t>
  </si>
  <si>
    <t>Revalue</t>
  </si>
  <si>
    <t xml:space="preserve">How does the strategy promote the use of non-conventional (alternative) water resources within the tourism destination? </t>
  </si>
  <si>
    <t>Water auditing to identify opportunities for NCWR  use</t>
  </si>
  <si>
    <t>Establishes voluntary benchmarks for NCWR</t>
  </si>
  <si>
    <t>Includes benchmarks in Quality labels for the sector</t>
  </si>
  <si>
    <t>Energy auditing to identify key optimisation actions</t>
  </si>
  <si>
    <t>Establishes voluntary benchmarks for alternative energy solutions</t>
  </si>
  <si>
    <t>How does the strategy promote the sustainable reuse of waste?</t>
  </si>
  <si>
    <t>Waste auditing to identify key optimisation actions</t>
  </si>
  <si>
    <t>Establishes voluntary benchmarks</t>
  </si>
  <si>
    <t>How does the strategy promote the optimisation of available mobility solutions?</t>
  </si>
  <si>
    <t>Establishes a comprehensive Sustainable Urban Mobility Plan</t>
  </si>
  <si>
    <t>Promotional schemes for innovative solutions (pre-market entry)</t>
  </si>
  <si>
    <t>Retrofitting schemes for tourism vehicles</t>
  </si>
  <si>
    <t>Incentives for the development of NCWR in tourism entities</t>
  </si>
  <si>
    <t xml:space="preserve">Incentives for improved WDM </t>
  </si>
  <si>
    <t>Incentives for the recycling of wastewaters</t>
  </si>
  <si>
    <t>Incentives for the reuse of greywaters</t>
  </si>
  <si>
    <t>Folow-up consultation with stakeholders from the public and private sector</t>
  </si>
  <si>
    <t>Financial incentives for Customers (Tourists)</t>
  </si>
  <si>
    <t xml:space="preserve"> </t>
  </si>
  <si>
    <t>Support schemes for “normal” and “deep” retrofitting works</t>
  </si>
  <si>
    <t>Estabilishes a comprehensive Water Management Plan</t>
  </si>
  <si>
    <t>Estabilishes a comprehensive Energy Development Plan</t>
  </si>
  <si>
    <t>Estabilishes a comprehensive Waste Management Plan</t>
  </si>
  <si>
    <t>Innovate</t>
  </si>
  <si>
    <t>Environment</t>
  </si>
  <si>
    <t>Heritage</t>
  </si>
  <si>
    <t>How does the strategy promote protection/conservation of natural areas?</t>
  </si>
  <si>
    <t>How does the strategy encourage and support collaboration of the tourism sector with other sectors?</t>
  </si>
  <si>
    <t>How does the strategy promote the presentation of local heritage in tourism products?</t>
  </si>
  <si>
    <t xml:space="preserve">How does the strategy promote innovative solutions for the adoption of circular measures/technologies?           </t>
  </si>
  <si>
    <t xml:space="preserve">How does the strategy promote alternative (renewable) sustainable energy resources? </t>
  </si>
  <si>
    <t xml:space="preserve">How does the strategy promote the upcycling of resources throughout different sectors?           </t>
  </si>
  <si>
    <t>Financial incentives</t>
  </si>
  <si>
    <t>Financial disincentives</t>
  </si>
  <si>
    <t>Promotes sourcing  Zero Km supplies</t>
  </si>
  <si>
    <t>How does the strategy promote local environmental characteristics in the development of the tourism zone?</t>
  </si>
  <si>
    <t>Environmental protection legislation</t>
  </si>
  <si>
    <t>Promotes integrated policy approaches</t>
  </si>
  <si>
    <t>Protection of natural recreational areas</t>
  </si>
  <si>
    <t>Promotes alternative natural facilities</t>
  </si>
  <si>
    <t>National Tourism Policy Forum</t>
  </si>
  <si>
    <t>Promotes research on tourism impacts on other sectors</t>
  </si>
  <si>
    <t>Promotes reach out activities to other sectors and communities</t>
  </si>
  <si>
    <t>Promotes holistic “local development plans” for touristic areas</t>
  </si>
  <si>
    <t>Promotes integrated management plans for touristic areas</t>
  </si>
  <si>
    <t>Establishes an R&amp;I strategy addressing specific tourism challenges</t>
  </si>
  <si>
    <t>Allocates funds for research projects in the tourism industry</t>
  </si>
  <si>
    <t>Establishes centralised technical support services</t>
  </si>
  <si>
    <t>Promotes conventions on innovative solutions</t>
  </si>
  <si>
    <t>Promotes the upcycling of resources</t>
  </si>
  <si>
    <t>Integrates the tourism sector with regional resource upcycling initiatives</t>
  </si>
  <si>
    <t>How does the strategy mitigate waste generation and/or recycling within the tourism sector?</t>
  </si>
  <si>
    <t>Establishes a plan for the valorisation/plan of local products</t>
  </si>
  <si>
    <t>Promotes local products</t>
  </si>
  <si>
    <t>Promotes use of local vegetation for landscaping</t>
  </si>
  <si>
    <t>Financial Incentives</t>
  </si>
  <si>
    <t>Technical support for tourism entities to improve water operations</t>
  </si>
  <si>
    <t>Promotes adoption of BMS by tourism entities</t>
  </si>
  <si>
    <t>Identifies threats from tourism related waste, on other sectors</t>
  </si>
  <si>
    <t>Identifies threats from tourism related transport on other sectors</t>
  </si>
  <si>
    <t>Proposes support schemes for waste reuse</t>
  </si>
  <si>
    <t>Offers support schemes for greening tourism industry service vehicles</t>
  </si>
  <si>
    <t>Offers support schemes for greening tourist service vehicles</t>
  </si>
  <si>
    <t>Studies to monetise the heritage value within the tourism product</t>
  </si>
  <si>
    <t>Collects data to assess the contribution of the tourism sector to the country’s GDP</t>
  </si>
  <si>
    <t>Implements an investment plan for the tourism area</t>
  </si>
  <si>
    <t>Conducts studies to optimise the economic return from the tourism sector</t>
  </si>
  <si>
    <t>Promotes the organisation of activities in the tourism zone</t>
  </si>
  <si>
    <t>Provides training courses for tourist guides</t>
  </si>
  <si>
    <t>Establishes a comprehensive Heritage Tourism Plan</t>
  </si>
  <si>
    <t>Promotes a buy-local marketing scheme</t>
  </si>
  <si>
    <t>Supports promotion of CSR initatives that integrate environmental value into the tourism product</t>
  </si>
  <si>
    <t>Supports promotion of CSR initatives that integrate heritage value into the tourism product</t>
  </si>
  <si>
    <t>How does the strategy promote innovative systems for presenting and/or integrating local heritage in the tourism destination?</t>
  </si>
  <si>
    <t>Promotes the integration of the tourism zone with the surrounding environment</t>
  </si>
  <si>
    <t>Promotes consideration of the Water-Energy-Food-Ecosystem Nexus</t>
  </si>
  <si>
    <t>Promotes increased data acquisition to better identify water-related challenges</t>
  </si>
  <si>
    <t>Identifies R &amp; I challenges of the tourism sector in relation to water</t>
  </si>
  <si>
    <t>Promotes the participation of the tourism sector in R &amp; I programmes focused on water management</t>
  </si>
  <si>
    <t>Facilitates the participation of tourism operators in sectoral water conferences</t>
  </si>
  <si>
    <t>Promotes the market entry of innovative water technologies</t>
  </si>
  <si>
    <t>Promotes increased data acquisition to better identify energy-related challenges</t>
  </si>
  <si>
    <t>Identifies R &amp; I challenges of the tourism sector in relation to energy use</t>
  </si>
  <si>
    <t>Promotes the participation of the tourism sector in R &amp; I programmes focused on energy efficiency</t>
  </si>
  <si>
    <t>Facilitates the participation of tourism operators in sectora energy conferences</t>
  </si>
  <si>
    <t>Promotes the market entry of innovative energy technologies</t>
  </si>
  <si>
    <t>Promotes increased data acquisition to better identify waste management challenges</t>
  </si>
  <si>
    <t>Identifies R &amp; I challenges of the tourism sector in relation to waste</t>
  </si>
  <si>
    <t>Promotes the participation of the tourism sector in R &amp; I programmes on circular waste solutions</t>
  </si>
  <si>
    <t>Facilitates the participation of tourism operators in sectoral waste management conferences</t>
  </si>
  <si>
    <t>Promotes the market entry of innovative waste management technologies</t>
  </si>
  <si>
    <t>Promotes increased data acquisition to better identify mobility challenges</t>
  </si>
  <si>
    <t>Identifies R &amp; I challenges of the tourism sector in relation to sustainability mobility</t>
  </si>
  <si>
    <t>Promotes the participation of the tourism sector in R &amp; I programmes on green mobility</t>
  </si>
  <si>
    <t>Facilitates the participation of tourism operators in sectoral mobility conferences</t>
  </si>
  <si>
    <t>Promotes the market entry of innovative mobility solutions</t>
  </si>
  <si>
    <t>Identifies R &amp; I challenges of the tourism sector in relation to environmental sustainability</t>
  </si>
  <si>
    <t>Promotes the participation of the tourism sector in R &amp; I programmes focused on environmental protection</t>
  </si>
  <si>
    <t>Facilitates the participation of tourism operators in sectoral environmental conferences</t>
  </si>
  <si>
    <t>Promotes the market entry of innovative environmental technologies</t>
  </si>
  <si>
    <t>Promotes increased data acquisition to better identify heritage conservation challenges</t>
  </si>
  <si>
    <t>Identifies R &amp; I challenges of the tourism sector in realtion to cultural and natural heritage</t>
  </si>
  <si>
    <t>Promotes the participation of the tourism sector in R &amp; I programmes on heritage valorisation</t>
  </si>
  <si>
    <t>Facilitates the participation of tourism operators in heritage-related conferences</t>
  </si>
  <si>
    <t>Promotes the market entry of innovative heritage preservation technologies</t>
  </si>
  <si>
    <t>Offers support schemes for integrating environmental actions in the tourism area</t>
  </si>
  <si>
    <t>Based on consultation with service providers from the environmental sector</t>
  </si>
  <si>
    <t>Follow-up consultation with stakeholders from the public and private sector</t>
  </si>
  <si>
    <t>Promotes opportunities for greening the tourism environment</t>
  </si>
  <si>
    <t>Promotes opportunities for community support in the development of green tools</t>
  </si>
  <si>
    <t>Promotes local products in the tourism area</t>
  </si>
  <si>
    <t>Promotes museums and cultural centres in the tourism area</t>
  </si>
  <si>
    <t>Promotes CSR initiatives by sector</t>
  </si>
  <si>
    <t>Incorporates environmental certification and market incentives</t>
  </si>
  <si>
    <t>Promotes interactive heritage experiences</t>
  </si>
  <si>
    <t>Integrates heritage in the built environment</t>
  </si>
  <si>
    <t>Encourages restoration of heritage sites and improves access</t>
  </si>
  <si>
    <t>Promotes community led heritage activities</t>
  </si>
  <si>
    <t>Promotes eco-heritage innovation initiatives</t>
  </si>
  <si>
    <t>Integrates local events into the tourism offering</t>
  </si>
  <si>
    <t>Promotes local heritage media and publications</t>
  </si>
  <si>
    <t>Supports the market entry for innovative heritage products</t>
  </si>
  <si>
    <t>Promotes traditional cuisine and practices</t>
  </si>
  <si>
    <t>How does the strategy enhance the economic value of heritage assets within the tourism product?</t>
  </si>
  <si>
    <t>Capacity building for circular resource management</t>
  </si>
  <si>
    <t>Framework for resource upcycling</t>
  </si>
  <si>
    <t>Sector capacity building on upcycling</t>
  </si>
  <si>
    <t xml:space="preserve">How does the strategy promote the valorisation of the local environment or products from the local environment? </t>
  </si>
  <si>
    <t>Offers support schemes for start-ups/SMEs producing local products</t>
  </si>
  <si>
    <t>Includes benchmarks for sustainability in quality labels for the sector</t>
  </si>
  <si>
    <t>Offers financial incentives for entities involved in resources upcycling</t>
  </si>
  <si>
    <t>Facilitates green financing frameworks</t>
  </si>
  <si>
    <t xml:space="preserve">What financial supports and systemic mechanisms enable enterprises to optimise water use? </t>
  </si>
  <si>
    <t>Support schemes for water efficiency adoption</t>
  </si>
  <si>
    <t>Provides technical and financial advisory services for efficiency transitions</t>
  </si>
  <si>
    <t>Voluntary benchmarks linked to financing eligibility</t>
  </si>
  <si>
    <t>Supports the  promotion of CSR initatives intended to optimise water use</t>
  </si>
  <si>
    <t>Which financial mechanisms and enabling frameworks does the strategy provide to help enterprises sustain and expand energy efficiency</t>
  </si>
  <si>
    <t>Support schemes for energy efficiency adoption</t>
  </si>
  <si>
    <t xml:space="preserve">What financial supports and systemic mechanisms enable enterprises to improve waste management practices? </t>
  </si>
  <si>
    <t>Support schemes for efficient waste minimisation</t>
  </si>
  <si>
    <t xml:space="preserve">What financial supports and systemic mechanisms enable enterprises to optimise green mobility solutions? </t>
  </si>
  <si>
    <t>Support schemes for green mobility adoption</t>
  </si>
  <si>
    <t>Provides technical and financial advisory services for integrating green solutions</t>
  </si>
  <si>
    <t>Supports the  promotion of CSR initatives intended to optimise green mobility solutions</t>
  </si>
  <si>
    <t>Supports the  promotion of CSR initatives to optimise waste management</t>
  </si>
  <si>
    <t>Supports the  promotion of CSR initatives intended to optimise energy use</t>
  </si>
  <si>
    <t>How does the strategy enhance the economic value of environmental assets within the tourism product?</t>
  </si>
  <si>
    <t>Offers expert support for the development of integrated environmental plans</t>
  </si>
  <si>
    <t>Offers support schemes for heritage activities in the tourism zone</t>
  </si>
  <si>
    <t>Offers support services for the development of integrated heritage plans</t>
  </si>
  <si>
    <t xml:space="preserve">How does the strategy consider the tourism sector as a whole and its contribution to the country’s economy? </t>
  </si>
  <si>
    <t>Implements a structured tourism plan</t>
  </si>
  <si>
    <t>Implements a tourist tax and reinvests the revenue into the tourism sector</t>
  </si>
  <si>
    <t>What rules, incentives, and awareness tools does the strategy include to guide enterprises to use water more efficiently?</t>
  </si>
  <si>
    <t>What rules, incentives, and awareness tools does the strategy include to guide enterprises to optimise their energy use?</t>
  </si>
  <si>
    <t xml:space="preserve">What rules, incentives, and awareness tools does the strategy use to guide enterprises to optimise their waste reduction and/or separation practices? </t>
  </si>
  <si>
    <t xml:space="preserve">What rules, incentives, and awareness tools does the strategy include to promote pedestrianisation within the tourism zone and/or support the development of mass transport connectivity solutions in the tourism areas? </t>
  </si>
  <si>
    <t>What rules, incentives, and awareness tools does the strategy include to reduce pressures on the tangible and/or intangible heritage in the tourism areas?</t>
  </si>
  <si>
    <t>Develops heritage trails and cultural interpretation experiences</t>
  </si>
  <si>
    <t>Implements heritage linkage schemes to maximise economic returns</t>
  </si>
  <si>
    <t>Enables innovation capacity in tourism</t>
  </si>
  <si>
    <t>How does the strategy support the regeneration, preservation, and renewal of heritage assets within the tourism area?</t>
  </si>
  <si>
    <t>How does the strategy enhance the value of local traditions by integrating them into tourism experiences and offerings?”</t>
  </si>
  <si>
    <t>How does the strategy promote the integration of green and environmental solutions in the texture of the tourism zone?</t>
  </si>
  <si>
    <t>What rules, incentives, and awareness tools does the strategy include to reduce pressures on the natural (terrestrial and marine) and/or urban environment in the tourism areas?</t>
  </si>
  <si>
    <t>Encourages research into tools for marine and terrestrial resource management</t>
  </si>
  <si>
    <t>How does the strategy foster integration of the local environment in the texture of the tourism destination?</t>
  </si>
  <si>
    <t>Promotes increased data acquisition to better identify environnmental challenges (terrestrial and marine)</t>
  </si>
  <si>
    <t>Promotes studies and research for the diversification of local environmental and marine/coastal products:</t>
  </si>
  <si>
    <t>Studies to monetise the environmental value (terrestrial and marine/coastal) within the tourism product</t>
  </si>
  <si>
    <t>Supports the regeneration of marine and coastal ecosystems</t>
  </si>
  <si>
    <t>Provides technical and financial advisory services for waste management transitions</t>
  </si>
  <si>
    <t>Laws or regulations setting standards for sustainable water management (e.g., use of recycled water, rainwater harvesting, plumbing/building codes, water-efficient technologies).</t>
  </si>
  <si>
    <t>Grants, subsidies, or tax rebates encouraging improved water efficiency or investment in blue economy sectors and water-saving infrastructure.</t>
  </si>
  <si>
    <t>Fines, fees, or tariffs (e.g., rising block tariffs) discouraging excessive water use and promoting investment in efficient technologies.</t>
  </si>
  <si>
    <t>Campaigns and programs raising awareness on water efficiency, blue economy, marine resource sustainability, and gender equality in related sectors.</t>
  </si>
  <si>
    <t>Non-mandatory guidelines or benchmarks promoting water-efficient practices beyond legal requirements (e.g., water use per guest in hotels).</t>
  </si>
  <si>
    <t>Grants, subsidies, tax rebates to encourage energy efficiency. Examples: installing energy-efficient tech, reduced port fees for low-emission vessels, subsidies for hybrid/electric boats, renewable installations.</t>
  </si>
  <si>
    <t>Fines, tariffs, or fees to discourage high energy use. Example: energy tariffs promoting efficiency.</t>
  </si>
  <si>
    <t>Campaigns, energy audits, digital monitoring, knowledge platforms sharing low-carbon case studies.</t>
  </si>
  <si>
    <t>Guides and performance metrics for energy-efficient technologies. Example: energy per guest in accommodations.</t>
  </si>
  <si>
    <t>Laws and regulations for waste management and separation in tourism and marine/coastal areas. Examples include mandatory segregation, single-use plastic bans, EPR for fishing gear/packaging.</t>
  </si>
  <si>
    <t>Laws, SEAPs, directives, and regulations enforcing energy efficiency in tourism and marine/coastal areas. Examples include renewable use, building energy standards, shore-side electricity rules, vessel efficiency, green port certifications.</t>
  </si>
  <si>
    <t>Grants, subsidies, tax rebates to encourage proper waste management. Examples: reduced port fees, deposit–refund systems, recycling infrastructure grants.</t>
  </si>
  <si>
    <t>Fines or fees for poor waste practices. Example: penalties for improper separation.</t>
  </si>
  <si>
    <t>Campaigns, training, digital tools for monitoring waste, targeted at tourism operators, fishers, and port staff.</t>
  </si>
  <si>
    <t>Best-practice guides and metrics for waste separation. Example: waste separated per accommodation unit.</t>
  </si>
  <si>
    <t>Laws for sustainable transport. Examples: pedestrian zones, low-emission zones, congestion charges, mobility plans for tourism developments.</t>
  </si>
  <si>
    <t>Grants, subsidies, tax rebates, free parking to encourage sustainable transport adoption. Examples include electric buses, shuttles, infrastructure for cyclists/pedestrians.</t>
  </si>
  <si>
    <t>Discounts, reserved parking, reduced fares for sustainable travel. Examples: discounted passes for ferries, buses, bike-share.</t>
  </si>
  <si>
    <t>Campaigns and workshops to inform locals, tourists, and operators of benefits of sustainable mobility. Example: real-time digital mobility platforms.</t>
  </si>
  <si>
    <t>Capacity-building and support schemes for sustainable mobility services (bike pooling, shuttles, car-sharing).</t>
  </si>
  <si>
    <t>Zoning laws, environmental standards, protected areas, visitor limits. Examples: marine protected areas, light/noise limits, eco-building codes.</t>
  </si>
  <si>
    <t>Grants, subsidies, tax rebates for sustainable infrastructure. Examples: eco-certified hotels, green roofs, rainwater harvesting, PES schemes.</t>
  </si>
  <si>
    <t>Fines or levies for environmental damage. Examples: wastewater discharge fines, eco-taxes for habitat disturbance.</t>
  </si>
  <si>
    <t>Campaigns, citizen science, tourist education on responsible behavior. Example: reef monitoring, leave-no-trace.</t>
  </si>
  <si>
    <t>Guides beyond regulation. Example: electricity per guest night, tour operator best practices.</t>
  </si>
  <si>
    <t>Heritage protection laws and planning restrictions. Examples: visitor caps, buffer zones, restricted access, bans on façade alterations.</t>
  </si>
  <si>
    <t>Grants, subsidies, tax breaks for heritage preservation. Examples include digital ticketing, restoration of heritage buildings, traditional vessels.</t>
  </si>
  <si>
    <t>Fines or fees for damaging heritage. Examples: graffiti penalties, higher fees for harmful operators.</t>
  </si>
  <si>
    <t>Campaigns, tourist education, guide/community training. Examples: respectful photography, off-peak visits.</t>
  </si>
  <si>
    <t>Guidelines for businesses to reduce heritage pressures. Examples: limiting coach tours, protecting authentic crafts.</t>
  </si>
  <si>
    <t>Integrated management of water, energy, food, ecosystems. Examples: sustainable sourcing, renewable energy use, water–energy–food efficiency in tourism.</t>
  </si>
  <si>
    <t>Promotes sustainable supply chains. Examples: eco-certifications, carbon reporting, bans on diesel generators.</t>
  </si>
  <si>
    <t>Training on water, energy, waste, mobility, environment, heritage management. Examples: staff training, footprint toolkits, waste protocols.</t>
  </si>
  <si>
    <t>Measures embedded carbon in tourism imports and consumption. Examples: carbon reporting, local sourcing, reducing high-embedded-emission goods.</t>
  </si>
  <si>
    <t>Support renewable energy adoption without onsite generation. Examples: technical support, awareness, or financial incentives for RECs.</t>
  </si>
  <si>
    <t>Description</t>
  </si>
  <si>
    <t>Provides monetary, award-based, or regulatory incentives to promote sustainable water use, NCWR, rainwater/stormwater capture, desalination, and wastewater reuse.</t>
  </si>
  <si>
    <t>Encourages visitors to save water via efficient technologies, behavioural programs, limits on high-water amenities, and rewards for participation.</t>
  </si>
  <si>
    <t>Supports treatment and reuse of wastewater for toilets, irrigation, and landscaping via subsidies, tax credits, grants, or regulatory measures.</t>
  </si>
  <si>
    <t>Promotes reuse of greywater from baths, sinks, and washing machines for irrigation/toilets using financial, regulatory, and performance-based incentives.</t>
  </si>
  <si>
    <t>Provides audits, monitoring, training, and guidance for water efficiency, with cost-sharing, government support, and green finance incentives.</t>
  </si>
  <si>
    <t>The descriptions for these measures can be taken from the description under the Water Pillar</t>
  </si>
  <si>
    <t>Incentivises adoption of energy-efficient technologies (LEDs, insulation, high-rated appliances, efficient water tanks, HVAC systems). Include financial support, audits, and standards, especially for hotels, resorts, ports, and marine facilities.</t>
  </si>
  <si>
    <t>Encourages solar, wind, and tidal energy adoption via awareness, financial incentives, and mandatory integration in new developments. Support through grants, subsidies, tax credits, and public–private partnerships.</t>
  </si>
  <si>
    <t>Promotes energy storage systems to optimize renewable energy use, with financial incentives, technical guidance, and regulatory support for grid connection in tourism and coastal areas.</t>
  </si>
  <si>
    <t>Supports CHP systems to generate electricity and heat efficiently, targeting hotels, desalination plants, fish processing, and other heat-intensive facilities through incentives and demonstration projects.</t>
  </si>
  <si>
    <t>Encourages BMS adoption for monitoring energy performance, upgrading infrastructure, and achieving energy ratings, with mandatory smart metering in large coastal facilities and financial support options.</t>
  </si>
  <si>
    <t>Reduces landfill waste through supply chain management, staff training, composting, and mandatory waste separation in coastal tourism facilities. Incentives and recognition programmes enhance adoption.</t>
  </si>
  <si>
    <t>Reduces disposable plastics and packaging through legislation, education, technical support, and incentives, with recognition for “plastic-free” hotels and marinas.</t>
  </si>
  <si>
    <t>Converts biodegradable waste into biogas for electricity, heating, or transport, supported by grants, subsidies, pilot projects, and awareness campaigns, especially in coastal areas.</t>
  </si>
  <si>
    <t>Promotes recycling through staff training, facility infrastructure, reporting, and recognition programs. Coastal tourism facilities encouraged to track and improve recycling rates.</t>
  </si>
  <si>
    <t>Encourages locally produced food and products to reduce imports, packaging, and emissions, supported by financial incentives, partnerships, and sustainability standards.</t>
  </si>
  <si>
    <t>Encourages low-emission transport for operators and tourists via subsidies, marketing campaigns, low-emission zones, and discounted fees in ports, hotels, and marinas.</t>
  </si>
  <si>
    <t>Improves connectivity to reduce traffic and dispersal pressure on tourist sites, supported by research, planning, and green financing for infrastructure like electric buses and ferries.</t>
  </si>
  <si>
    <t>Redirect visitors flows to less crowded sites and promote alternative tourism products (eco-lodges, heritage trails), supported by campaigns, regulations, and tax incentives.</t>
  </si>
  <si>
    <t>Builds infrastructure for electric, hydrogen, or dual-fuel vehicles, including charging points and alternative fuel stations, supported by urban planning and low-interest loans.</t>
  </si>
  <si>
    <t>Develops safe pedestrian and cycling networks, hiking trails, and open green spaces, integrated with broader transport plans and supported through planning regulations and funding.</t>
  </si>
  <si>
    <t>Promotes locally sourced goods for tourism facilities to strengthen the economy, reduce emissions, and enhance authenticity, supported by incentives and campaigns.</t>
  </si>
  <si>
    <t>Uses native plants for landscaping to save water, enhance biodiversity, and reflect local character, supported by regulations and reduced water tariffs.</t>
  </si>
  <si>
    <t>Ensures tourism development respects local architectural style and materials to maintain cultural identity and reduce imported resource use.</t>
  </si>
  <si>
    <t>Connects tourism zones to surrounding natural and cultural landscapes with green corridors, trails, and buffer zones, promoting ecological and recreational continuity.</t>
  </si>
  <si>
    <t>Encourages restoration projects (mangroves, reefs, wetlands), funded through CSR, subsidies, or partnerships, ensuring tourism contributes to ecosystem health.</t>
  </si>
  <si>
    <t>Supports workshops, storytelling, performances, and hands-on cultural activities to engage visitors and preserve intangible heritage.</t>
  </si>
  <si>
    <t>Integrates heritage into streetscapes, façades, and new developments, reusing historic structures like warehouses, lighthouses, or waterfronts for tourism.</t>
  </si>
  <si>
    <t>Restores heritage sites and improve accessibility with pathways, ramps, signage, and digital guides, enhancing cultural and economic value.</t>
  </si>
  <si>
    <t>Involves local communities in heritage projects, festivals, apps, or storytelling initiatives, with revenue-sharing and co-development approaches.</t>
  </si>
  <si>
    <t>Applies technology (AR, interactive exhibits, apps) for heritage interpretation and preservation, supported by promotion, networks, and knowledge exchange.</t>
  </si>
  <si>
    <t>Aligns tourism strategies with local and national laws protecting coastal, marine, and terrestrial ecosystems.</t>
  </si>
  <si>
    <t>Fosters horizontal and vertical coordination across sectors and government levels to align tourism development with ecological and cultural priorities.</t>
  </si>
  <si>
    <t>Protects beaches, wetlands, and parks through zoning, enforcement, and awareness campaigns, ensuring responsible tourist behavior.</t>
  </si>
  <si>
    <t>Promotes less crowded natural sites, eco-camping, and low-impact facilities through incentives, campaigns, and financial support.</t>
  </si>
  <si>
    <t>Encourages tourism operators to adopt sustainable practices in energy, waste, heritage, and community engagement, with publicity, incentives, and marketing advantages.</t>
  </si>
  <si>
    <t>Encourages open dialogue between public and private actors on water use, with incentives, guidance, and potential legislation to support working groups and informed decision-making.</t>
  </si>
  <si>
    <t>Includes ongoing stakeholder feedback, bi-yearly consultations, mandatory reporting cycles, and access to finance for initiatives aligned with water priorities.</t>
  </si>
  <si>
    <t>Monitors tourism’s effects on other water-using sectors; provide technical support, financial incentives, and joint management projects to mitigate conflicts.</t>
  </si>
  <si>
    <t>Implements educational campaigns, workshops, and interactive tools to raise awareness of tourism water use and improve efficiency.</t>
  </si>
  <si>
    <t>Promotes use of reclaimed water across sectors via infrastructure, incentives, outreach, and robust quality control measures.</t>
  </si>
  <si>
    <t>Facilitates dialogue between public and private actors on energy use, efficiency, and renewable energy in tourism; support working groups, advisory committees, and aligned planning.</t>
  </si>
  <si>
    <t>Conducts awareness campaigns, workshops, and audits to help tourism businesses and visitors improve energy efficiency.</t>
  </si>
  <si>
    <t>Researches tourism’s effect on energy demand in other sectors; provide guidance to mitigate impacts and encourage sustainable practices.</t>
  </si>
  <si>
    <t>Collects data on energy consumption, peak loads, and high-use sub-sectors to inform efficiency measures.</t>
  </si>
  <si>
    <t>Connects tourism energy production to local grids, support renewables, storage, and community energy-saving initiatives.</t>
  </si>
  <si>
    <t>Engages public and private actors to discuss tourism waste management, align with municipal/regional plans, and provide incentives.</t>
  </si>
  <si>
    <t>Educates on waste generation patterns and best practices through campaigns, workshops, and technical support.</t>
  </si>
  <si>
    <t>Supports tourism waste integration with local services and collaborative efforts.</t>
  </si>
  <si>
    <t>Promotes data collection, audits, and collaboration with waste service providers to understand waste generation characteristics.</t>
  </si>
  <si>
    <t>Engages public transport stakeholders through incentives, working groups, or legislative measures.</t>
  </si>
  <si>
    <t>Engages private transport providers similarly to encourage coordination.</t>
  </si>
  <si>
    <t>Sets performance standards for transport diversification and environmental impact, including marine transport.</t>
  </si>
  <si>
    <t>Identifies and monitors tourism transport effects on other sectors, such as air quality, fisheries, or local commerce.</t>
  </si>
  <si>
    <t>Monitors and assesses tourism-related waste threats to other sectors.</t>
  </si>
  <si>
    <t>Aligns transport services with national development and planning policies, ensuring continuity and consistency.</t>
  </si>
  <si>
    <t>Collaborates with environmental service providers to integrate green solutions into tourism infrastructure.</t>
  </si>
  <si>
    <t>Maintains ongoing dialogue with public and private stakeholders to improve environmental practices over time.</t>
  </si>
  <si>
    <t>Promotes eco-retrofitting, landscaping, climate-resilient design, and tree-planting to enhance efficiency and visitor appeal.</t>
  </si>
  <si>
    <t>Supports research on tools for sustainable management of marine and terrestrial resources.</t>
  </si>
  <si>
    <t>Involves local residents, schools, and associations in developing, testing, and adopting environmental tools.</t>
  </si>
  <si>
    <t>Integrates festivals, cultural celebrations, and seasonal events into tourism offerings.</t>
  </si>
  <si>
    <t>Promotes handicrafts, food, and other heritage-linked products to tourists.</t>
  </si>
  <si>
    <t>Creates and disseminates books, guides, films, and digital content to celebrate local heritage.</t>
  </si>
  <si>
    <t>Includes museums and cultural centres in tourism experiences through partnerships, promotions, and interactive programming.</t>
  </si>
  <si>
    <t>Supports commercialisation of modernised crafts, heritage-themed technology, and artisan startups.</t>
  </si>
  <si>
    <t>Establishes a forum for stakeholders to collaborate, discuss policies, and guide the tourism sector’s future.</t>
  </si>
  <si>
    <t>Encourages research on tourism pressures on other sectors, including pre- and post-strategy consultations.</t>
  </si>
  <si>
    <t>Promotes trade fairs, conferences, and community partnerships to share knowledge and strengthen sector collaboration.</t>
  </si>
  <si>
    <t>Guides sustainable growth in tourism areas by integrating land use, infrastructure, culture, environment, and community needs.</t>
  </si>
  <si>
    <t>Ensures operational management of tourism areas includes all stakeholders for coordinated decision-making.</t>
  </si>
  <si>
    <t>Promotes collection and sharing of water-related data (e.g., quality, groundwater, salinity, wastewater) through monitoring tools, software, and collaboration between research institutions and tourism entities.</t>
  </si>
  <si>
    <t>Identifies key research and innovation needs in tourism water management, such as smart monitoring systems, circular water use, and nature-based treatment solutions.</t>
  </si>
  <si>
    <t>Supports tourism operators’ involvement in water-focused conferences via financial incentives, awards, and platforms for knowledge exchange.</t>
  </si>
  <si>
    <t>Facilitates adoption of new water-saving and recycling technologies through stakeholder collaboration, information campaigns, and market promotion efforts.</t>
  </si>
  <si>
    <t>Governance</t>
  </si>
  <si>
    <t>Establishes a long-term Research and Innovation strategy focused on circular tourism challenges. Align it with national Blue Economy, coastal zone, and sustainability frameworks to ensure coordination and cross-sector integration.</t>
  </si>
  <si>
    <t>Allocates targeted funding to research projects that develop innovative circular and environmental solutions for tourism, supporting collaboration between academia, government, and industry.</t>
  </si>
  <si>
    <t>Strengthens the innovation capacity of tourism enterprises by offering financial incentives, technical support, and advisory services for piloting and scaling circular technologies such as renewable energy or smart resource systems.</t>
  </si>
  <si>
    <t>Provides a centralised technical assistance hub offering expert guidance, training, and practical tools to help tourism entities implement circular economy measures and sustainable technologies.</t>
  </si>
  <si>
    <t>Promotes or hosts or host conventions, conferences, and workshops focused on innovative tourism solutions, encouraging networking, international collaboration, and knowledge sharing among public, private, and research actors.</t>
  </si>
  <si>
    <t>Conducts regular audits and site visits to assess potential for using non-conventional water sources such as rainwater harvesting, greywater reuse, desalination, and stormwater recovery, supported by technical experts.</t>
  </si>
  <si>
    <t>Provides incentives for both normal retrofitting (e.g., low-flow fixtures, efficient irrigation) and deep retrofitting (e.g., greywater systems, secondary networks) to boost water efficiency and resilience.</t>
  </si>
  <si>
    <t>Develops a comprehensive plan addressing short- and long-term water demand in tourism, integrating nature-based solutions like wetlands or coastal buffers for sustainable use.</t>
  </si>
  <si>
    <t>Set voluntary benchmarks for using non-conventional water resources, such as targets for reclaimed water use within tourism facilities.</t>
  </si>
  <si>
    <t>Integrates water-use benchmarks into tourism quality labels, rewarding higher shares of reclaimed or efficiently used water with improved certification grades.</t>
  </si>
  <si>
    <t>Conducts regular audits and monitoring to identify energy optimisation opportunities in tourism facilities, supported by technical experts.</t>
  </si>
  <si>
    <t>Establishes a comprehensive plan addressing short-, medium-, and long-term energy demand within the tourism sector.</t>
  </si>
  <si>
    <t>Sets voluntary targets for renewable energy use, such as the percentage of renewables in total facility consumption.</t>
  </si>
  <si>
    <t>Integrates renewable energy benchmarks into tourism quality labels, rewarding higher renewable shares with better grades.</t>
  </si>
  <si>
    <t>Conducts audits and monitoring to identify opportunities for waste reduction and reuse, with support from waste management experts.</t>
  </si>
  <si>
    <t>Establishes a comprehensive waste plan covering immediate and long-term sector needs in line with circular economy goals.</t>
  </si>
  <si>
    <t>Provides financial or technical support for recycling, composting, and waste-to-energy projects, including pilot initiatives.</t>
  </si>
  <si>
    <t>Includes waste reuse benchmarks in tourism quality labels, rewarding higher reuse and lower waste generation rates.</t>
  </si>
  <si>
    <t>Develops a strategic plan addressing transport needs of residents, tourists, and businesses, promoting sustainable mobility.</t>
  </si>
  <si>
    <t>Offers financial or promotional schemes (e.g. hackathons, awareness campaigns) to drive innovation in sustainable transport.</t>
  </si>
  <si>
    <t>Supports financial schemes for greening tour buses, shuttles, and rental cars used directly by tourists.</t>
  </si>
  <si>
    <t>Introduces programmes to retrofit existing vehicles, improving fuel efficiency and reducing environmental impact.</t>
  </si>
  <si>
    <t>Implements a destination-wide plan connecting local producers with tourism businesses to strengthen local economies.</t>
  </si>
  <si>
    <t>Offers financial and technical support to start-ups and SMEs producing environmentally friendly or local products.</t>
  </si>
  <si>
    <t>Runs campaigns and food trails to promote local goods, retain visitor spending, and enhance destination branding.</t>
  </si>
  <si>
    <t>Supports studies exploring new local and marine-based products to expand sustainable tourism offerings.</t>
  </si>
  <si>
    <t>Develops a strategic plan integrating heritage preservation into tourism to ensure cultural and economic sustainability.</t>
  </si>
  <si>
    <t>Creates cultural routes, storytelling stations, and workshops to enrich visitor experiences and community benefits.</t>
  </si>
  <si>
    <t>Delivers training programmes for guides on local heritage, history, and sustainability to enhance visitor engagement.</t>
  </si>
  <si>
    <t>Promotes heritage-based gastronomy and crafts through restaurants, events, and tourism offerings.</t>
  </si>
  <si>
    <t>Establishes long-term strategies integrating upcycling into destination management and cross-sector collaboration.</t>
  </si>
  <si>
    <t>Implements campaigns and showcases to promote upcycling initiatives and inspire replication across the sector.</t>
  </si>
  <si>
    <t>Provides training and workshops to develop enterprise and worker skills in creative and resource-efficient upcycling.</t>
  </si>
  <si>
    <t>Links the tourism sector with regional upcycling initiatives through partnerships, guidelines, and certification schemes.</t>
  </si>
  <si>
    <t>Offers financial mechanisms encouraging tourism entities to participate in upcycling and circular economy activities.</t>
  </si>
  <si>
    <t>Organises events and activities (e.g., workshops, festivals) showcasing traditional crafts and cultural heritage.</t>
  </si>
  <si>
    <t>Integrates sustainability standards (e.g., low-carbon, biodiversity-friendly) into regional quality labels.</t>
  </si>
  <si>
    <t>Provides incentives for converting enterprise service fleets (e.g., vans, trucks) to low-emission or electric models.</t>
  </si>
  <si>
    <t>Sets performance benchmarks (e.g., waste per guest-night) to encourage proactive waste management within enterprises.</t>
  </si>
  <si>
    <t>Provides schemes for normal retrofits (e.g., solar heaters, PV panels) and deep retrofits (e.g., insulation, renewable HVAC) to enhance efficiency.</t>
  </si>
  <si>
    <t>Establishes financial tools such as green loans, subsidies, or tax rebates to help tourism enterprises invest in water-saving and recycling technologies.</t>
  </si>
  <si>
    <t>Provides programmes that enable adoption of water-efficient practices through pilots, training, or recognition awards without major capital needs.</t>
  </si>
  <si>
    <t>Offers expert guidance and assistance to help enterprises design, retrofit, and expand facilities with integrated water-efficient solutions.</t>
  </si>
  <si>
    <t>Introduces non-mandatory benchmarks for water efficiency (e.g., usage per guest, stewardship certification) tied to eligibility for green financing.</t>
  </si>
  <si>
    <t>Promotes CSR actions supporting water efficiency, including research sponsorships, NGO partnerships, staff training, and transparent performance reporting.</t>
  </si>
  <si>
    <t>Provides financial tools such as green loans, subsidies, or tax rebates to help enterprises adopt energy-efficient and renewable technologies, reducing costs and boosting innovation.</t>
  </si>
  <si>
    <t>Implements collective schemes like joint subsidies or cooperative pilots that lower costs for enterprises adopting efficient technologies.</t>
  </si>
  <si>
    <t>Offers expert guidance to help enterprises design, retrofit, and expand facilities with integrated energy-efficient solutions.</t>
  </si>
  <si>
    <t>Establishes non-mandatory performance standards guiding access to green financing for energy efficiency improvements.</t>
  </si>
  <si>
    <t>Encourages enterprises to integrate energy-saving actions into CSR strategies, such as community renewables or low-carbon campaigns.</t>
  </si>
  <si>
    <t>Provides financial tools like low-interest loans or tax rebates to support sustainable waste management infrastructure and circular economy practices.</t>
  </si>
  <si>
    <t>Enables enterprises to adopt low-waste practices through co-funded pilots, recognition programmes, or technical support.</t>
  </si>
  <si>
    <t>Offers expert assistance for designing and implementing integrated waste management and recycling systems.</t>
  </si>
  <si>
    <t>Defines performance standards such as recycling rates or landfill diversion levels to guide eligibility for waste-related green financing.</t>
  </si>
  <si>
    <t>Encourages enterprises to adopt CSR actions such as food donation, recycling partnerships, and community clean-ups.</t>
  </si>
  <si>
    <t>Provides funding tools like green loans, subsidies, or grants to support clean and efficient transport solutions in tourism.</t>
  </si>
  <si>
    <t>Offers enabling schemes that help enterprises trial and adopt sustainable transport options like e-bikes or electric shuttles.</t>
  </si>
  <si>
    <t>Delivers consultancy and technical support for integrating electric vehicles, mobility hubs, and low-emission logistics.</t>
  </si>
  <si>
    <t>Establishes standards for emissions reduction or electric fleet share to qualify for mobility-related green funding.</t>
  </si>
  <si>
    <t>Encourages enterprises to implement CSR projects supporting sustainable transport and low-carbon travel behaviour.</t>
  </si>
  <si>
    <t>Provides grants and subsidies encouraging eco-friendly practices and ecosystem restoration in tourism areas.</t>
  </si>
  <si>
    <t>Supplies technical advice for developing and implementing integrated environmental management plans.</t>
  </si>
  <si>
    <t>Carries out valuation studies of natural assets to demonstrate their economic contribution to tourism.</t>
  </si>
  <si>
    <t>Encourages adoption of eco-labels and links certification to financial or marketing benefits.</t>
  </si>
  <si>
    <t>Supports voluntary initiatives embedding sustainability and conservation into tourism products.</t>
  </si>
  <si>
    <t>Reinvest</t>
  </si>
  <si>
    <t>Provides funding to preserve, restore, and promote cultural and historical assets in tourism zones.</t>
  </si>
  <si>
    <t>Offers technical assistance to integrate tangible and intangible heritage into tourism development.</t>
  </si>
  <si>
    <t>Carries out economic analyses to quantify the cultural and financial worth of heritage in tourism.</t>
  </si>
  <si>
    <t>Coordinates regional initiatives that connect heritage sites to maximise economic and cultural returns.</t>
  </si>
  <si>
    <t>Encourages enterprises to embed heritage preservation into tourism branding and experiences.</t>
  </si>
  <si>
    <t>Gathers data on tourism’s contribution to GDP through regular reporting and satellite accounts for informed policymaking.</t>
  </si>
  <si>
    <t>Establishes structured investment frameworks to channel resources into sustainable tourism infrastructure and SMEs.</t>
  </si>
  <si>
    <t>Performs economic research to increase value generation and long-term sustainability in tourism destinations.</t>
  </si>
  <si>
    <t>Develops coordinated marketing and branding strategies to strengthen destination visibility and competitiveness.</t>
  </si>
  <si>
    <t>Introduces visitor levies reinvested into tourism infrastructure, conservation, and heritage to enhance sustainability.</t>
  </si>
  <si>
    <t>Purpose of the Measures</t>
  </si>
  <si>
    <t>Framework Structure</t>
  </si>
  <si>
    <t>Scoring System</t>
  </si>
  <si>
    <t>How to use this Excel Sheet</t>
  </si>
  <si>
    <t>Result</t>
  </si>
  <si>
    <t>Rating system</t>
  </si>
  <si>
    <t>Further information</t>
  </si>
  <si>
    <t>Implementation timeframe</t>
  </si>
  <si>
    <t xml:space="preserve">Implementation Metric </t>
  </si>
  <si>
    <t>Implementation Target</t>
  </si>
  <si>
    <t>Estimated Cost</t>
  </si>
  <si>
    <t>Final score for pillar</t>
  </si>
  <si>
    <t>Final Score per pillar</t>
  </si>
  <si>
    <t>Reduce Principle</t>
  </si>
  <si>
    <t>0 = None
1= Measure/s present but no information is available
2 = One measure type present and information is available
3= More than one measure type present and information is available</t>
  </si>
  <si>
    <t>1. General information regarding the tourism territory/region</t>
  </si>
  <si>
    <r>
      <t>Population size</t>
    </r>
    <r>
      <rPr>
        <sz val="16"/>
        <color theme="1"/>
        <rFont val="Calibri"/>
        <family val="2"/>
        <scheme val="minor"/>
      </rPr>
      <t xml:space="preserve"> (resident population)</t>
    </r>
  </si>
  <si>
    <r>
      <t>Tourism figures</t>
    </r>
    <r>
      <rPr>
        <sz val="16"/>
        <color theme="1"/>
        <rFont val="Calibri"/>
        <family val="2"/>
        <scheme val="minor"/>
      </rPr>
      <t xml:space="preserve"> (visitor arrivals, overnight stays, day visitors, etc.)</t>
    </r>
  </si>
  <si>
    <r>
      <t>Tourism contribution to GDP</t>
    </r>
    <r>
      <rPr>
        <sz val="16"/>
        <color theme="1"/>
        <rFont val="Calibri"/>
        <family val="2"/>
        <scheme val="minor"/>
      </rPr>
      <t xml:space="preserve"> (direct and indirect, if available)</t>
    </r>
  </si>
  <si>
    <r>
      <t>Number of bed nights</t>
    </r>
    <r>
      <rPr>
        <sz val="16"/>
        <color theme="1"/>
        <rFont val="Calibri"/>
        <family val="2"/>
        <scheme val="minor"/>
      </rPr>
      <t xml:space="preserve"> and </t>
    </r>
    <r>
      <rPr>
        <b/>
        <sz val="16"/>
        <color theme="1"/>
        <rFont val="Calibri"/>
        <family val="2"/>
        <scheme val="minor"/>
      </rPr>
      <t>average occupancy rates</t>
    </r>
  </si>
  <si>
    <r>
      <t>Tourism seasonality indicators</t>
    </r>
    <r>
      <rPr>
        <sz val="16"/>
        <color theme="1"/>
        <rFont val="Calibri"/>
        <family val="2"/>
        <scheme val="minor"/>
      </rPr>
      <t xml:space="preserve"> (peak/off-peak variations, % of annual tourism occurring in high season)</t>
    </r>
  </si>
  <si>
    <r>
      <t>Tourism infrastructure</t>
    </r>
    <r>
      <rPr>
        <sz val="16"/>
        <color theme="1"/>
        <rFont val="Calibri"/>
        <family val="2"/>
        <scheme val="minor"/>
      </rPr>
      <t xml:space="preserve"> (number and type of accommodation units, tourism facilities)</t>
    </r>
  </si>
  <si>
    <r>
      <t>Waste generation</t>
    </r>
    <r>
      <rPr>
        <sz val="16"/>
        <color theme="1"/>
        <rFont val="Calibri"/>
        <family val="2"/>
        <scheme val="minor"/>
      </rPr>
      <t xml:space="preserve"> (total and tourism-related; include any data on waste recycling, reuse, or treatment)</t>
    </r>
  </si>
  <si>
    <r>
      <t>Water consumption</t>
    </r>
    <r>
      <rPr>
        <sz val="16"/>
        <color theme="1"/>
        <rFont val="Calibri"/>
        <family val="2"/>
        <scheme val="minor"/>
      </rPr>
      <t xml:space="preserve"> (total and per tourist where possible)</t>
    </r>
  </si>
  <si>
    <r>
      <t>Energy consumption</t>
    </r>
    <r>
      <rPr>
        <sz val="16"/>
        <color theme="1"/>
        <rFont val="Calibri"/>
        <family val="2"/>
        <scheme val="minor"/>
      </rPr>
      <t xml:space="preserve"> (total and renewable energy share, if available)</t>
    </r>
  </si>
  <si>
    <r>
      <t>Carbon footprint or GHG emissions</t>
    </r>
    <r>
      <rPr>
        <sz val="16"/>
        <color theme="1"/>
        <rFont val="Calibri"/>
        <family val="2"/>
        <scheme val="minor"/>
      </rPr>
      <t xml:space="preserve"> related to tourism activities</t>
    </r>
  </si>
  <si>
    <r>
      <t>Tourism employment</t>
    </r>
    <r>
      <rPr>
        <sz val="16"/>
        <color theme="1"/>
        <rFont val="Calibri"/>
        <family val="2"/>
        <scheme val="minor"/>
      </rPr>
      <t xml:space="preserve"> (number of jobs or % of total employment linked to tourism)</t>
    </r>
  </si>
  <si>
    <r>
      <t>Transport connectivity</t>
    </r>
    <r>
      <rPr>
        <sz val="16"/>
        <color theme="1"/>
        <rFont val="Calibri"/>
        <family val="2"/>
        <scheme val="minor"/>
      </rPr>
      <t xml:space="preserve"> (main modes of access, share of sustainable/low-carbon transport)</t>
    </r>
  </si>
  <si>
    <r>
      <t>Land use and pressure indicators</t>
    </r>
    <r>
      <rPr>
        <sz val="16"/>
        <color theme="1"/>
        <rFont val="Calibri"/>
        <family val="2"/>
        <scheme val="minor"/>
      </rPr>
      <t xml:space="preserve"> (e.g. share of territory used for tourism, protected areas, etc.)</t>
    </r>
  </si>
  <si>
    <t>Provide information on any tourism policies, strategies, or action plans currently in place for the destination, including objectives or measures relevant to sustainability.</t>
  </si>
  <si>
    <t>Include information on policies, initiatives, or programs that specifically address circular economy or blue economy principles. Examples may include resource efficiency, waste reduction, recycling initiatives, sustainable mobility, green infrastructure, or coastal/marine management.</t>
  </si>
  <si>
    <t>Add any other relevant data, reports, or notes that support understanding of CE/BE practices in the territory.</t>
  </si>
  <si>
    <t>Please provide any quantitative and qualitative data (averaged for the past 5 years where possible) and any relevant notes for the below topics</t>
  </si>
  <si>
    <t>Promotes installation of Renewable Energy Technologies</t>
  </si>
  <si>
    <t>Regenerate principle</t>
  </si>
  <si>
    <t>Rethink Pinciple</t>
  </si>
  <si>
    <t>Innovate Principle</t>
  </si>
  <si>
    <t>Revalue Principle</t>
  </si>
  <si>
    <t xml:space="preserve">Principle </t>
  </si>
  <si>
    <t>Total Score</t>
  </si>
  <si>
    <t>Beginning Concerned</t>
  </si>
  <si>
    <t>Highy Concerned</t>
  </si>
  <si>
    <t>Beginning Pro-Activist</t>
  </si>
  <si>
    <t>Highly Pro-Activist</t>
  </si>
  <si>
    <t>Circular and Blue Leader</t>
  </si>
  <si>
    <t>Beginning Circular and Blue</t>
  </si>
  <si>
    <t>Highly Circular and Blue</t>
  </si>
  <si>
    <t>0-17</t>
  </si>
  <si>
    <t>18-33</t>
  </si>
  <si>
    <t>34-50</t>
  </si>
  <si>
    <t>51-67</t>
  </si>
  <si>
    <t>68-83</t>
  </si>
  <si>
    <t>84-100</t>
  </si>
  <si>
    <t>Just starting to recognise the role of the circular and blue economies in tourism. A few isolated actions may exist (e.g., basic waste separation or beach clean-ups), but CE and BE principles are scarcely integrated. Marine and coastal impacts are not systematically addressed.</t>
  </si>
  <si>
    <t>Beginning Concerned (0%–17%)</t>
  </si>
  <si>
    <t>Early steps toward circular and blue strategies with some structural actions often driven by external entities or pilot projects. Examples may include energy-saving initiatives or participation in small-scale coastal protection activities. Integration of CE/BE principles remains weak.</t>
  </si>
  <si>
    <t xml:space="preserve">A structured path begins to emerge, supported by a short-term vision. Actions demonstrate awareness of both CE’s economic and environmental potential and BE’s role in safeguarding marine/coastal ecosystems and livelihood. Stakeholder networks start to form and include engagement with fisheries, ports and/or marine NGOs. </t>
  </si>
  <si>
    <t xml:space="preserve"> A strong combined circular and blue strategy with a medium-to-long-term vision. Many actions are embedded in clear plans (e.g., green port infrastructure, zero-km seafood sourcing, renewable energy projects). Broad collaboration occurs between land-based and marine stakeholders, moderately integrating CE and BE principles.</t>
  </si>
  <si>
    <t>Highly Pro-Activist (50%–67%)</t>
  </si>
  <si>
    <t>Pro-Activist about CE and BE (34%–67%)</t>
  </si>
  <si>
    <t>Circular and Blue Leader (68%–100%)</t>
  </si>
  <si>
    <t>Highly Concerned (18%–33%)</t>
  </si>
  <si>
    <t>Beginning Pro-Activist (34%–50%)</t>
  </si>
  <si>
    <t>Emerging as a leader in circular and blue economy integration. Strategies are participatory, measurable targets are set (e.g., carbon-neutral tourism zones, marine litter reduction goals), and monitoring systems are in place. CE and BE principles are considerably integrated, balancing resource efficiency with coastal and marine protection.</t>
  </si>
  <si>
    <t xml:space="preserve">A true front-runner, with a long-term vision, that fully embraces circular and blue economy principles. Processes are participatory and inclusive, with clear targets, strong monitoring, and continuous innovation. The territory positions itself as a model for regenerative tourism, achieving resource efficiency while enhancing marine ecosystem services, sustainable fisheries, and low impact maritime mobility. </t>
  </si>
  <si>
    <r>
      <t>Concerned about CE and BE (0%–33%)</t>
    </r>
    <r>
      <rPr>
        <sz val="14"/>
        <color theme="1"/>
        <rFont val="Aptos"/>
        <family val="2"/>
      </rPr>
      <t> </t>
    </r>
  </si>
  <si>
    <t>Highly Circular and Blue (84%–100%)</t>
  </si>
  <si>
    <t>Beginning Circular and Blue (68%–83%)</t>
  </si>
  <si>
    <t>Territory's Tourism Performance Category</t>
  </si>
  <si>
    <t>Concerned about Circular and Blue Economy</t>
  </si>
  <si>
    <t>Pro-Activist about Circular and Blue Economy</t>
  </si>
  <si>
    <r>
      <t xml:space="preserve">The measures serve as assessment tools to analyse the extent to which tourism policies and strategies incorporate principles of circularity and sustainability.
They form part of a structured evaluation framework designed to guide partners in developing and implementing Blue Action Plans that strengthen environmental, social, and economic performance within the tourism sector.
These measures build on the foundations of the INCIRCLE project’s five pillars — </t>
    </r>
    <r>
      <rPr>
        <b/>
        <sz val="16"/>
        <color theme="1"/>
        <rFont val="Calibri"/>
        <family val="2"/>
        <scheme val="minor"/>
      </rPr>
      <t>Water, Energy, Waste, Mobility, and Horizontal</t>
    </r>
    <r>
      <rPr>
        <sz val="16"/>
        <color theme="1"/>
        <rFont val="Calibri"/>
        <family val="2"/>
        <scheme val="minor"/>
      </rPr>
      <t xml:space="preserve"> (retitled "</t>
    </r>
    <r>
      <rPr>
        <i/>
        <sz val="16"/>
        <color theme="1"/>
        <rFont val="Calibri"/>
        <family val="2"/>
        <scheme val="minor"/>
      </rPr>
      <t>Governance"</t>
    </r>
    <r>
      <rPr>
        <sz val="16"/>
        <color theme="1"/>
        <rFont val="Calibri"/>
        <family val="2"/>
        <scheme val="minor"/>
      </rPr>
      <t xml:space="preserve">) — and integrate the REBOOT MED project’s emphasis on </t>
    </r>
    <r>
      <rPr>
        <b/>
        <sz val="16"/>
        <color theme="1"/>
        <rFont val="Calibri"/>
        <family val="2"/>
        <scheme val="minor"/>
      </rPr>
      <t>Environment and Heritage</t>
    </r>
    <r>
      <rPr>
        <sz val="16"/>
        <color theme="1"/>
        <rFont val="Calibri"/>
        <family val="2"/>
        <scheme val="minor"/>
      </rPr>
      <t xml:space="preserve">.
The Environment pillar has been further expanded to include marine and coastal ecosystems, </t>
    </r>
    <r>
      <rPr>
        <b/>
        <sz val="16"/>
        <color theme="1"/>
        <rFont val="Calibri"/>
        <family val="2"/>
        <scheme val="minor"/>
      </rPr>
      <t>resulting in a total of seven sectoral pillars:</t>
    </r>
    <r>
      <rPr>
        <sz val="16"/>
        <color theme="1"/>
        <rFont val="Calibri"/>
        <family val="2"/>
        <scheme val="minor"/>
      </rPr>
      <t xml:space="preserve">
</t>
    </r>
    <r>
      <rPr>
        <b/>
        <sz val="16"/>
        <color theme="1"/>
        <rFont val="Calibri"/>
        <family val="2"/>
        <scheme val="minor"/>
      </rPr>
      <t>Water, Energy, Waste, Mobility, Environment, Heritage, and Governance</t>
    </r>
    <r>
      <rPr>
        <sz val="16"/>
        <color theme="1"/>
        <rFont val="Calibri"/>
        <family val="2"/>
        <scheme val="minor"/>
      </rPr>
      <t>.</t>
    </r>
  </si>
  <si>
    <t xml:space="preserve"> 2. Tourism Policies</t>
  </si>
  <si>
    <t>3. Circular Economy / Blue Economy Policies</t>
  </si>
  <si>
    <t xml:space="preserve"> 4. Additional information</t>
  </si>
  <si>
    <t>Metrics and Measures in the Blueprint for Blue Action Plans for Circular Tourism</t>
  </si>
  <si>
    <t>Overview of Measures and Scoring System</t>
  </si>
  <si>
    <t>Instructions for completing this data sheet</t>
  </si>
  <si>
    <t>Additional information on the measures</t>
  </si>
  <si>
    <t>Score</t>
  </si>
  <si>
    <t>Total score for Reduce</t>
  </si>
  <si>
    <t>Total score for Regenerate</t>
  </si>
  <si>
    <t>Total score for Rethink</t>
  </si>
  <si>
    <t>Total score for Innovate</t>
  </si>
  <si>
    <t xml:space="preserve">Total score for Revalue </t>
  </si>
  <si>
    <t>Total score of Reinvest</t>
  </si>
  <si>
    <t>Circular and Blue Tourism Performance Categories (%)</t>
  </si>
  <si>
    <t>Territory's Circular and Blue Economy Score (all principles)</t>
  </si>
  <si>
    <t>Total score as  %</t>
  </si>
  <si>
    <t>Subcategory</t>
  </si>
  <si>
    <t>Highly Concerned</t>
  </si>
  <si>
    <t>Value</t>
  </si>
  <si>
    <t>Main Category</t>
  </si>
  <si>
    <t>Concerned about CE and BE</t>
  </si>
  <si>
    <t>Pro-Activist about CE and BE</t>
  </si>
  <si>
    <t>Total score for principle</t>
  </si>
  <si>
    <t>* The maximum score that can be obtained per principle is 15</t>
  </si>
  <si>
    <t>The maximum score that can be obtained for the assessed tourism area is 90</t>
  </si>
  <si>
    <r>
      <t xml:space="preserve">The Blueprint framework evaluates each territory through six guiding principles derived from circular economy concepts:
</t>
    </r>
    <r>
      <rPr>
        <b/>
        <sz val="16"/>
        <color theme="1"/>
        <rFont val="Calibri"/>
        <family val="2"/>
        <scheme val="minor"/>
      </rPr>
      <t>Reduce, Regenerate, Rethink, Innovate, Revalue, and Reinvest.</t>
    </r>
    <r>
      <rPr>
        <sz val="16"/>
        <color theme="1"/>
        <rFont val="Calibri"/>
        <family val="2"/>
        <scheme val="minor"/>
      </rPr>
      <t xml:space="preserve">
Each principle is assessed using seven metrics, corresponding to the seven sectoral pillars listed above.
For each metric, five measures are defined, capturing key actions, strategies, and policy instruments that indicate progress toward circularity and sustainability in tourism.
This structure results in a total of </t>
    </r>
    <r>
      <rPr>
        <b/>
        <sz val="16"/>
        <color theme="1"/>
        <rFont val="Calibri"/>
        <family val="2"/>
        <scheme val="minor"/>
      </rPr>
      <t>210 measures</t>
    </r>
    <r>
      <rPr>
        <sz val="16"/>
        <color theme="1"/>
        <rFont val="Calibri"/>
        <family val="2"/>
        <scheme val="minor"/>
      </rPr>
      <t xml:space="preserve"> (6 principles × 7 pillars × 5 measures).
The maximum score for a </t>
    </r>
    <r>
      <rPr>
        <b/>
        <sz val="16"/>
        <color theme="1"/>
        <rFont val="Calibri"/>
        <family val="2"/>
        <scheme val="minor"/>
      </rPr>
      <t>single principle is 15</t>
    </r>
    <r>
      <rPr>
        <sz val="16"/>
        <color theme="1"/>
        <rFont val="Calibri"/>
        <family val="2"/>
        <scheme val="minor"/>
      </rPr>
      <t>, whilst the maximum total score for</t>
    </r>
    <r>
      <rPr>
        <b/>
        <sz val="16"/>
        <color theme="1"/>
        <rFont val="Calibri"/>
        <family val="2"/>
        <scheme val="minor"/>
      </rPr>
      <t xml:space="preserve"> the assessed tourism area is 90</t>
    </r>
    <r>
      <rPr>
        <sz val="16"/>
        <color theme="1"/>
        <rFont val="Calibri"/>
        <family val="2"/>
        <scheme val="minor"/>
      </rPr>
      <t>.</t>
    </r>
  </si>
  <si>
    <r>
      <t>The measures (</t>
    </r>
    <r>
      <rPr>
        <b/>
        <sz val="16"/>
        <color theme="1"/>
        <rFont val="Calibri"/>
        <family val="2"/>
        <scheme val="minor"/>
      </rPr>
      <t>Column D</t>
    </r>
    <r>
      <rPr>
        <sz val="16"/>
        <color theme="1"/>
        <rFont val="Calibri"/>
        <family val="2"/>
        <scheme val="minor"/>
      </rPr>
      <t>) under each metric (</t>
    </r>
    <r>
      <rPr>
        <b/>
        <sz val="16"/>
        <color theme="1"/>
        <rFont val="Calibri"/>
        <family val="2"/>
        <scheme val="minor"/>
      </rPr>
      <t>Column C</t>
    </r>
    <r>
      <rPr>
        <sz val="16"/>
        <color theme="1"/>
        <rFont val="Calibri"/>
        <family val="2"/>
        <scheme val="minor"/>
      </rPr>
      <t>) are used to allocate ratings, assessing the degree to which current tourism policies or strategies align with the six principles of circular tourism.
As explained in</t>
    </r>
    <r>
      <rPr>
        <b/>
        <sz val="16"/>
        <color theme="1"/>
        <rFont val="Calibri"/>
        <family val="2"/>
        <scheme val="minor"/>
      </rPr>
      <t xml:space="preserve"> Column F</t>
    </r>
    <r>
      <rPr>
        <sz val="16"/>
        <color theme="1"/>
        <rFont val="Calibri"/>
        <family val="2"/>
        <scheme val="minor"/>
      </rPr>
      <t xml:space="preserve">, each measure can receive a </t>
    </r>
    <r>
      <rPr>
        <b/>
        <sz val="16"/>
        <color theme="1"/>
        <rFont val="Calibri"/>
        <family val="2"/>
        <scheme val="minor"/>
      </rPr>
      <t>maximum rating of 3</t>
    </r>
    <r>
      <rPr>
        <sz val="16"/>
        <color theme="1"/>
        <rFont val="Calibri"/>
        <family val="2"/>
        <scheme val="minor"/>
      </rPr>
      <t>, depending on whether the corresponding policy or strategy is represented and implemented within the territorial context. A score of</t>
    </r>
    <r>
      <rPr>
        <b/>
        <sz val="16"/>
        <color theme="1"/>
        <rFont val="Calibri"/>
        <family val="2"/>
        <scheme val="minor"/>
      </rPr>
      <t xml:space="preserve"> 0</t>
    </r>
    <r>
      <rPr>
        <sz val="16"/>
        <color theme="1"/>
        <rFont val="Calibri"/>
        <family val="2"/>
        <scheme val="minor"/>
      </rPr>
      <t xml:space="preserve"> is assigned if the measure is not present, </t>
    </r>
    <r>
      <rPr>
        <b/>
        <sz val="16"/>
        <color theme="1"/>
        <rFont val="Calibri"/>
        <family val="2"/>
        <scheme val="minor"/>
      </rPr>
      <t>1</t>
    </r>
    <r>
      <rPr>
        <sz val="16"/>
        <color theme="1"/>
        <rFont val="Calibri"/>
        <family val="2"/>
        <scheme val="minor"/>
      </rPr>
      <t xml:space="preserve"> if there are measure/s present but no information is available for them, </t>
    </r>
    <r>
      <rPr>
        <b/>
        <sz val="16"/>
        <color theme="1"/>
        <rFont val="Calibri"/>
        <family val="2"/>
        <scheme val="minor"/>
      </rPr>
      <t xml:space="preserve">2 </t>
    </r>
    <r>
      <rPr>
        <sz val="16"/>
        <color theme="1"/>
        <rFont val="Calibri"/>
        <family val="2"/>
        <scheme val="minor"/>
      </rPr>
      <t xml:space="preserve">if a measure is present and information is available and a maximum score of </t>
    </r>
    <r>
      <rPr>
        <b/>
        <sz val="16"/>
        <color theme="1"/>
        <rFont val="Calibri"/>
        <family val="2"/>
        <scheme val="minor"/>
      </rPr>
      <t>3</t>
    </r>
    <r>
      <rPr>
        <sz val="16"/>
        <color theme="1"/>
        <rFont val="Calibri"/>
        <family val="2"/>
        <scheme val="minor"/>
      </rPr>
      <t xml:space="preserve"> if more than one measure typology is present and information is available. 
These ratings collectively provide an analytical overview of the region’s sustainability performance and form the evidence base for designing the Blue Action Plans.</t>
    </r>
  </si>
  <si>
    <r>
      <t xml:space="preserve">Each measure aligns with a pillar and principle. Short descriptions provide a quick overview; full details and examples are in the </t>
    </r>
    <r>
      <rPr>
        <b/>
        <sz val="16"/>
        <color theme="1"/>
        <rFont val="Calibri"/>
        <family val="2"/>
        <scheme val="minor"/>
      </rPr>
      <t xml:space="preserve">Appendix </t>
    </r>
    <r>
      <rPr>
        <sz val="16"/>
        <color theme="1"/>
        <rFont val="Calibri"/>
        <family val="2"/>
        <scheme val="minor"/>
      </rPr>
      <t xml:space="preserve">of the Blueprint for Blue Action Plans for Circular Tourism. Use this sheet with </t>
    </r>
    <r>
      <rPr>
        <b/>
        <sz val="16"/>
        <color theme="1"/>
        <rFont val="Calibri"/>
        <family val="2"/>
        <scheme val="minor"/>
      </rPr>
      <t>RECIRCLE MED_D1.1.1</t>
    </r>
    <r>
      <rPr>
        <sz val="16"/>
        <color theme="1"/>
        <rFont val="Calibri"/>
        <family val="2"/>
        <scheme val="minor"/>
      </rPr>
      <t xml:space="preserve"> to</t>
    </r>
    <r>
      <rPr>
        <b/>
        <sz val="16"/>
        <color theme="1"/>
        <rFont val="Calibri"/>
        <family val="2"/>
        <scheme val="minor"/>
      </rPr>
      <t xml:space="preserve"> summarise the current/planned measures in partner destinations</t>
    </r>
    <r>
      <rPr>
        <sz val="16"/>
        <color theme="1"/>
        <rFont val="Calibri"/>
        <family val="2"/>
        <scheme val="minor"/>
      </rPr>
      <t>, which will be used to guide the assessment of the territory and lead towards the development of the Blue Action Plans. Score measures (0 -3) to calculate totals per metric and principle. There may be instances where there is overlap between measure typologies and examples, please include them in all the relevant sections.</t>
    </r>
  </si>
  <si>
    <r>
      <t xml:space="preserve">Additional information for each measure is requested in the respective columns:
Implementation timeframe </t>
    </r>
    <r>
      <rPr>
        <b/>
        <sz val="16"/>
        <color theme="1"/>
        <rFont val="Calibri"/>
        <family val="2"/>
        <scheme val="minor"/>
      </rPr>
      <t xml:space="preserve">(Column H) </t>
    </r>
    <r>
      <rPr>
        <sz val="16"/>
        <color theme="1"/>
        <rFont val="Calibri"/>
        <family val="2"/>
        <scheme val="minor"/>
      </rPr>
      <t xml:space="preserve">indicates whether the measure is expected to be implemented in the short, medium, or long term.
Implementation Metric </t>
    </r>
    <r>
      <rPr>
        <b/>
        <sz val="16"/>
        <color theme="1"/>
        <rFont val="Calibri"/>
        <family val="2"/>
        <scheme val="minor"/>
      </rPr>
      <t>(Column I)</t>
    </r>
    <r>
      <rPr>
        <sz val="16"/>
        <color theme="1"/>
        <rFont val="Calibri"/>
        <family val="2"/>
        <scheme val="minor"/>
      </rPr>
      <t xml:space="preserve"> specifies the aspect against which progress will be monitored.
Implementation Target</t>
    </r>
    <r>
      <rPr>
        <b/>
        <sz val="16"/>
        <color theme="1"/>
        <rFont val="Calibri"/>
        <family val="2"/>
        <scheme val="minor"/>
      </rPr>
      <t xml:space="preserve"> (Column J)</t>
    </r>
    <r>
      <rPr>
        <sz val="16"/>
        <color theme="1"/>
        <rFont val="Calibri"/>
        <family val="2"/>
        <scheme val="minor"/>
      </rPr>
      <t xml:space="preserve"> defines the specific goals or results of the measure.
Estimated Cost </t>
    </r>
    <r>
      <rPr>
        <b/>
        <sz val="16"/>
        <color theme="1"/>
        <rFont val="Calibri"/>
        <family val="2"/>
        <scheme val="minor"/>
      </rPr>
      <t>(Column K)</t>
    </r>
    <r>
      <rPr>
        <sz val="16"/>
        <color theme="1"/>
        <rFont val="Calibri"/>
        <family val="2"/>
        <scheme val="minor"/>
      </rPr>
      <t xml:space="preserve"> provides a projection of the financial resources required.
Further Information </t>
    </r>
    <r>
      <rPr>
        <b/>
        <sz val="16"/>
        <color theme="1"/>
        <rFont val="Calibri"/>
        <family val="2"/>
        <scheme val="minor"/>
      </rPr>
      <t>(Column L)</t>
    </r>
    <r>
      <rPr>
        <sz val="16"/>
        <color theme="1"/>
        <rFont val="Calibri"/>
        <family val="2"/>
        <scheme val="minor"/>
      </rPr>
      <t xml:space="preserve"> allows inclusion of any additional notes or context relevant to the measure.
Filling in this information is not mandatory, but provides valuable insight into the current state of circularity and the blue economy within the destination. Including these details strengthens the assessment and supports the design of targeted Blue Action Plans.</t>
    </r>
  </si>
  <si>
    <t xml:space="preserve">Acronym </t>
  </si>
  <si>
    <t>Meaning</t>
  </si>
  <si>
    <t>GDP</t>
  </si>
  <si>
    <t>CE</t>
  </si>
  <si>
    <t>BE</t>
  </si>
  <si>
    <t>SEAP</t>
  </si>
  <si>
    <t>EPR</t>
  </si>
  <si>
    <t>PES</t>
  </si>
  <si>
    <t>WEFE</t>
  </si>
  <si>
    <t>SME</t>
  </si>
  <si>
    <t>REC</t>
  </si>
  <si>
    <t>NCWR</t>
  </si>
  <si>
    <t>WDM</t>
  </si>
  <si>
    <t>EE</t>
  </si>
  <si>
    <t>LED</t>
  </si>
  <si>
    <t>HVAC</t>
  </si>
  <si>
    <t>CHP</t>
  </si>
  <si>
    <t>BMS</t>
  </si>
  <si>
    <t>WtE</t>
  </si>
  <si>
    <t>CSR</t>
  </si>
  <si>
    <t>AR</t>
  </si>
  <si>
    <t>R &amp; I</t>
  </si>
  <si>
    <t>PV</t>
  </si>
  <si>
    <t>SUMP</t>
  </si>
  <si>
    <t>NGO</t>
  </si>
  <si>
    <t>Gross Domestic Product</t>
  </si>
  <si>
    <t>Circular Economy</t>
  </si>
  <si>
    <t>Blue Economy</t>
  </si>
  <si>
    <t>Sustainable Energy Action Plan</t>
  </si>
  <si>
    <t>Extended Producer Responsibility</t>
  </si>
  <si>
    <t xml:space="preserve">Water–Energy–Food–Ecosystems </t>
  </si>
  <si>
    <t>Small and Medium-sized Enterprise</t>
  </si>
  <si>
    <t>Renewable Energy Certificate</t>
  </si>
  <si>
    <t>Non-Conventional Water Resources</t>
  </si>
  <si>
    <t>Water Demand Management</t>
  </si>
  <si>
    <t>Energy Efficiency</t>
  </si>
  <si>
    <t>Light Emitting Diode</t>
  </si>
  <si>
    <t>Heating, Ventilation and Air Conditioning</t>
  </si>
  <si>
    <t>Combined Heat and Power</t>
  </si>
  <si>
    <t>Building Management System</t>
  </si>
  <si>
    <t>Waste to Energy</t>
  </si>
  <si>
    <t>Corporate Social Responsibility</t>
  </si>
  <si>
    <t>Research and Innovation</t>
  </si>
  <si>
    <t>Augmented Reality</t>
  </si>
  <si>
    <t>Photovoltaic</t>
  </si>
  <si>
    <t xml:space="preserve">Sustainable Urban Mobility Plan </t>
  </si>
  <si>
    <t>Non-Governmental Organisation</t>
  </si>
  <si>
    <t>Payment for Ecosystem Services</t>
  </si>
  <si>
    <t>supports the regeneration of marine and coastal ecosystems</t>
  </si>
  <si>
    <t>  Promotes alternative greener supply resources</t>
  </si>
  <si>
    <r>
      <t xml:space="preserve">This Excel sheet summarises the measures used to evaluate the circularity, consideration of the Blue Economy, and sustainability of tourism strategies under the Blueprint for Blue Action Plans for Circular Tourism.
Each measure is presented in a short, succinct description for quick reference. The full descriptions and detailed explanations of all measures can be found in 
the document
for </t>
    </r>
    <r>
      <rPr>
        <b/>
        <sz val="16"/>
        <color theme="1"/>
        <rFont val="Calibri"/>
        <family val="2"/>
        <scheme val="minor"/>
      </rPr>
      <t>Deliverable 1.1.1 – Blueprint for Blue Action Plans for Circular Tourism (RECIRCLE MED_D1.1.1)</t>
    </r>
  </si>
  <si>
    <t>establishes a long-term Research and Innovation strategy focused on circular tourism challenges. Align it with national Blue Economy, coastal zone, and sustainability frameworks to ensure coordination and cross-sector integration.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</si>
</sst>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8"/>
      <name val="Calibri"/>
      <family val="2"/>
      <scheme val="minor"/>
    </font>
    <font>
      <b/>
      <sz val="12"/>
      <color rgb="FF002060"/>
      <name val="Calibri"/>
      <family val="2"/>
      <scheme val="minor"/>
    </font>
    <font>
      <b/>
      <sz val="16"/>
      <color rgb="FF002060"/>
      <name val="Calibri"/>
      <family val="2"/>
      <scheme val="minor"/>
    </font>
    <font>
      <b/>
      <sz val="16"/>
      <color theme="1"/>
      <name val="Calibri"/>
      <family val="2"/>
      <scheme val="minor"/>
    </font>
    <font>
      <sz val="12"/>
      <color theme="1"/>
      <name val="Calibri"/>
      <family val="2"/>
      <scheme val="minor"/>
    </font>
    <font>
      <sz val="14"/>
      <color theme="1"/>
      <name val="Calibri"/>
      <family val="2"/>
      <scheme val="minor"/>
    </font>
    <font>
      <b/>
      <sz val="18"/>
      <color theme="1"/>
      <name val="Calibri"/>
      <family val="2"/>
      <scheme val="minor"/>
    </font>
    <font>
      <sz val="16"/>
      <color theme="1"/>
      <name val="Calibri"/>
      <family val="2"/>
      <scheme val="minor"/>
    </font>
    <font>
      <b/>
      <u/>
      <sz val="16"/>
      <color rgb="FF002060"/>
      <name val="Calibri"/>
      <family val="2"/>
      <scheme val="minor"/>
    </font>
    <font>
      <sz val="16"/>
      <color rgb="FF002060"/>
      <name val="Calibri"/>
      <family val="2"/>
      <scheme val="minor"/>
    </font>
    <font>
      <b/>
      <sz val="12"/>
      <color theme="0"/>
      <name val="Calibri"/>
      <family val="2"/>
      <scheme val="minor"/>
    </font>
    <font>
      <b/>
      <sz val="12"/>
      <color rgb="FF0F4761"/>
      <name val="Calibri"/>
      <family val="2"/>
      <scheme val="minor"/>
    </font>
    <font>
      <sz val="11"/>
      <color theme="1"/>
      <name val="Calibri"/>
      <family val="2"/>
      <scheme val="minor"/>
    </font>
    <font>
      <sz val="8"/>
      <color theme="1"/>
      <name val="Aptos"/>
      <family val="2"/>
    </font>
    <font>
      <b/>
      <sz val="14"/>
      <color rgb="FF002060"/>
      <name val="Calibri"/>
      <family val="2"/>
      <scheme val="minor"/>
    </font>
    <font>
      <sz val="14"/>
      <color theme="1"/>
      <name val="Aptos"/>
      <family val="2"/>
    </font>
    <font>
      <b/>
      <sz val="14"/>
      <color rgb="FF0F4761"/>
      <name val="Calibri"/>
      <family val="2"/>
      <scheme val="minor"/>
    </font>
    <font>
      <b/>
      <sz val="16"/>
      <color rgb="FF0F4761"/>
      <name val="Calibri"/>
      <family val="2"/>
      <scheme val="minor"/>
    </font>
    <font>
      <b/>
      <sz val="13"/>
      <color rgb="FF0F4761"/>
      <name val="Calibri"/>
      <family val="2"/>
      <scheme val="minor"/>
    </font>
    <font>
      <i/>
      <sz val="16"/>
      <color theme="1"/>
      <name val="Calibri"/>
      <family val="2"/>
      <scheme val="minor"/>
    </font>
    <font>
      <sz val="11"/>
      <color theme="0"/>
      <name val="Calibri"/>
      <family val="2"/>
      <scheme val="minor"/>
    </font>
    <font>
      <sz val="9.6"/>
      <color theme="0"/>
      <name val="Segoe UI"/>
      <family val="2"/>
    </font>
    <font>
      <sz val="9.6"/>
      <color theme="0"/>
      <name val="Segoe UI"/>
      <family val="2"/>
    </font>
    <font>
      <b/>
      <sz val="14"/>
      <color theme="1"/>
      <name val="Calibri"/>
      <family val="2"/>
      <scheme val="minor"/>
    </font>
    <font>
      <b/>
      <sz val="16"/>
      <color rgb="FF0070C0"/>
      <name val="Calibri"/>
      <family val="2"/>
      <scheme val="minor"/>
    </font>
  </fonts>
  <fills count="15">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CC94B0"/>
        <bgColor indexed="64"/>
      </patternFill>
    </fill>
    <fill>
      <patternFill patternType="solid">
        <fgColor rgb="FF0F4761"/>
        <bgColor indexed="64"/>
      </patternFill>
    </fill>
    <fill>
      <patternFill patternType="solid">
        <fgColor theme="0" tint="-0.14999847407452621"/>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3" fillId="0" borderId="0" applyFont="0" applyFill="0" applyBorder="0" applyAlignment="0" applyProtection="0"/>
  </cellStyleXfs>
  <cellXfs count="217">
    <xf numFmtId="0" fontId="0" fillId="0" borderId="0" xfId="0"/>
    <xf numFmtId="0" fontId="0" fillId="0" borderId="0" xfId="0" applyAlignment="1">
      <alignment horizontal="center" vertical="center"/>
    </xf>
    <xf numFmtId="0" fontId="4" fillId="0" borderId="0" xfId="0" applyFont="1"/>
    <xf numFmtId="0" fontId="3" fillId="0" borderId="1" xfId="0" applyFont="1" applyBorder="1" applyAlignment="1">
      <alignment horizontal="center" vertical="center"/>
    </xf>
    <xf numFmtId="0" fontId="6" fillId="0" borderId="0" xfId="0" applyFont="1"/>
    <xf numFmtId="0" fontId="5" fillId="0" borderId="0" xfId="0" applyFont="1" applyAlignment="1">
      <alignment horizontal="center"/>
    </xf>
    <xf numFmtId="0" fontId="4" fillId="0" borderId="1" xfId="0" applyFont="1" applyBorder="1"/>
    <xf numFmtId="0" fontId="4" fillId="2" borderId="1" xfId="0" applyFont="1" applyFill="1" applyBorder="1" applyAlignment="1">
      <alignment horizontal="center"/>
    </xf>
    <xf numFmtId="0" fontId="8" fillId="0" borderId="0" xfId="0" applyFont="1"/>
    <xf numFmtId="0" fontId="9" fillId="0" borderId="1" xfId="0" applyFont="1" applyBorder="1" applyAlignment="1">
      <alignment horizontal="center" vertical="center"/>
    </xf>
    <xf numFmtId="1" fontId="3" fillId="10" borderId="1" xfId="0" applyNumberFormat="1"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shrinkToFi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shrinkToFit="1"/>
    </xf>
    <xf numFmtId="0" fontId="10" fillId="4" borderId="1" xfId="0" applyFont="1" applyFill="1" applyBorder="1" applyAlignment="1">
      <alignment horizontal="center" vertical="center" wrapText="1" shrinkToFit="1"/>
    </xf>
    <xf numFmtId="0" fontId="10" fillId="5" borderId="1" xfId="0" applyFont="1" applyFill="1" applyBorder="1" applyAlignment="1">
      <alignment horizontal="center" vertical="center" wrapText="1" shrinkToFit="1"/>
    </xf>
    <xf numFmtId="0" fontId="10" fillId="3" borderId="1" xfId="0" applyFont="1" applyFill="1" applyBorder="1" applyAlignment="1">
      <alignment horizontal="center" vertical="center" wrapText="1" shrinkToFit="1"/>
    </xf>
    <xf numFmtId="0" fontId="10" fillId="6" borderId="1" xfId="0" applyFont="1" applyFill="1" applyBorder="1" applyAlignment="1">
      <alignment horizontal="center" vertical="center" wrapText="1" shrinkToFit="1"/>
    </xf>
    <xf numFmtId="0" fontId="10" fillId="7" borderId="1" xfId="0" applyFont="1" applyFill="1" applyBorder="1" applyAlignment="1">
      <alignment horizontal="center" vertical="center" wrapText="1" shrinkToFit="1"/>
    </xf>
    <xf numFmtId="0" fontId="10" fillId="8" borderId="1" xfId="0" applyFont="1" applyFill="1" applyBorder="1" applyAlignment="1">
      <alignment horizontal="center" vertical="center" wrapText="1" shrinkToFit="1"/>
    </xf>
    <xf numFmtId="0" fontId="8" fillId="0" borderId="0" xfId="0" applyFont="1" applyAlignment="1">
      <alignment horizontal="center" vertical="center"/>
    </xf>
    <xf numFmtId="0" fontId="3" fillId="9" borderId="1" xfId="0" applyFont="1" applyFill="1" applyBorder="1" applyAlignment="1">
      <alignment horizontal="center" vertical="center"/>
    </xf>
    <xf numFmtId="0" fontId="12" fillId="0" borderId="1" xfId="0" applyFont="1" applyBorder="1" applyAlignment="1">
      <alignment horizontal="center" vertical="center"/>
    </xf>
    <xf numFmtId="1" fontId="12" fillId="0" borderId="1" xfId="0" applyNumberFormat="1" applyFont="1" applyBorder="1" applyAlignment="1">
      <alignment horizontal="center" vertical="center"/>
    </xf>
    <xf numFmtId="0" fontId="12" fillId="0" borderId="1" xfId="0" applyFont="1" applyBorder="1" applyAlignment="1">
      <alignment horizontal="center" vertical="center" wrapText="1"/>
    </xf>
    <xf numFmtId="0" fontId="19" fillId="13" borderId="1" xfId="0" applyFont="1" applyFill="1" applyBorder="1" applyAlignment="1">
      <alignment horizontal="center" vertical="center"/>
    </xf>
    <xf numFmtId="0" fontId="12" fillId="0" borderId="1" xfId="0" applyFont="1" applyBorder="1" applyAlignment="1">
      <alignment horizont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14" fillId="0" borderId="0" xfId="0" applyFont="1" applyAlignment="1">
      <alignment vertical="center"/>
    </xf>
    <xf numFmtId="0" fontId="21" fillId="0" borderId="0" xfId="0" applyFont="1"/>
    <xf numFmtId="0" fontId="22" fillId="0" borderId="0" xfId="0" applyFont="1" applyAlignment="1">
      <alignment horizontal="left" vertical="top" wrapText="1"/>
    </xf>
    <xf numFmtId="0" fontId="22" fillId="0" borderId="0" xfId="0" applyFont="1" applyAlignment="1">
      <alignment horizontal="right" vertical="top" wrapText="1"/>
    </xf>
    <xf numFmtId="0" fontId="23" fillId="0" borderId="0" xfId="0" applyFont="1" applyAlignment="1">
      <alignment horizontal="left" vertical="center" wrapText="1"/>
    </xf>
    <xf numFmtId="0" fontId="23" fillId="0" borderId="0" xfId="0" applyFont="1" applyAlignment="1">
      <alignment horizontal="right" vertical="center" wrapText="1"/>
    </xf>
    <xf numFmtId="0" fontId="3" fillId="0" borderId="1" xfId="0" applyFont="1" applyBorder="1" applyAlignment="1" applyProtection="1">
      <alignment horizontal="center" vertical="center"/>
      <protection locked="0"/>
    </xf>
    <xf numFmtId="0" fontId="10" fillId="2" borderId="2" xfId="0" applyFont="1" applyFill="1" applyBorder="1" applyAlignment="1" applyProtection="1">
      <alignment horizontal="center" vertical="center" wrapText="1"/>
      <protection locked="0"/>
    </xf>
    <xf numFmtId="0" fontId="10" fillId="4" borderId="1" xfId="0" applyFont="1" applyFill="1" applyBorder="1" applyAlignment="1" applyProtection="1">
      <alignment horizontal="center" vertical="center" wrapText="1" shrinkToFit="1"/>
      <protection locked="0"/>
    </xf>
    <xf numFmtId="0" fontId="10" fillId="5" borderId="1" xfId="0" applyFont="1" applyFill="1" applyBorder="1" applyAlignment="1" applyProtection="1">
      <alignment horizontal="center" vertical="center" wrapText="1" shrinkToFit="1"/>
      <protection locked="0"/>
    </xf>
    <xf numFmtId="0" fontId="10" fillId="3" borderId="1" xfId="0" applyFont="1" applyFill="1" applyBorder="1" applyAlignment="1" applyProtection="1">
      <alignment horizontal="center" vertical="center" wrapText="1" shrinkToFit="1"/>
      <protection locked="0"/>
    </xf>
    <xf numFmtId="0" fontId="10" fillId="6" borderId="1" xfId="0" applyFont="1" applyFill="1" applyBorder="1" applyAlignment="1" applyProtection="1">
      <alignment horizontal="center" vertical="center" wrapText="1" shrinkToFit="1"/>
      <protection locked="0"/>
    </xf>
    <xf numFmtId="0" fontId="10" fillId="7" borderId="1" xfId="0" applyFont="1" applyFill="1" applyBorder="1" applyAlignment="1" applyProtection="1">
      <alignment horizontal="center" vertical="center" wrapText="1" shrinkToFit="1"/>
      <protection locked="0"/>
    </xf>
    <xf numFmtId="0" fontId="10" fillId="8" borderId="1" xfId="0" applyFont="1" applyFill="1" applyBorder="1" applyAlignment="1" applyProtection="1">
      <alignment horizontal="center" vertical="center" wrapText="1" shrinkToFit="1"/>
      <protection locked="0"/>
    </xf>
    <xf numFmtId="0" fontId="8" fillId="0" borderId="0" xfId="0" applyFont="1" applyAlignment="1" applyProtection="1">
      <alignment horizontal="center" vertical="center"/>
      <protection locked="0"/>
    </xf>
    <xf numFmtId="0" fontId="8" fillId="0" borderId="0" xfId="0" applyFont="1" applyProtection="1">
      <protection locked="0"/>
    </xf>
    <xf numFmtId="1" fontId="3" fillId="10" borderId="1" xfId="0" applyNumberFormat="1" applyFont="1" applyFill="1" applyBorder="1" applyAlignment="1" applyProtection="1">
      <alignment horizontal="center" vertical="center"/>
      <protection locked="0"/>
    </xf>
    <xf numFmtId="0" fontId="8" fillId="0" borderId="0" xfId="0" applyFont="1" applyAlignment="1" applyProtection="1">
      <alignment horizontal="center"/>
      <protection locked="0"/>
    </xf>
    <xf numFmtId="0" fontId="0" fillId="0" borderId="0" xfId="0" applyProtection="1">
      <protection locked="0"/>
    </xf>
    <xf numFmtId="0" fontId="0" fillId="0" borderId="1" xfId="0" applyBorder="1" applyAlignment="1" applyProtection="1">
      <alignment vertical="center"/>
      <protection locked="0"/>
    </xf>
    <xf numFmtId="0" fontId="0" fillId="0" borderId="1" xfId="0" applyBorder="1" applyProtection="1">
      <protection locked="0"/>
    </xf>
    <xf numFmtId="0" fontId="8" fillId="0" borderId="1" xfId="0" applyFont="1" applyBorder="1" applyProtection="1">
      <protection locked="0"/>
    </xf>
    <xf numFmtId="0" fontId="5" fillId="0" borderId="0" xfId="0" applyFont="1" applyAlignment="1" applyProtection="1">
      <alignment horizontal="center"/>
      <protection locked="0"/>
    </xf>
    <xf numFmtId="0" fontId="8" fillId="0" borderId="0" xfId="0" applyFont="1" applyAlignment="1">
      <alignment horizontal="center" vertical="center" wrapText="1"/>
    </xf>
    <xf numFmtId="0" fontId="10" fillId="4"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24" fillId="14" borderId="1" xfId="0" applyFont="1" applyFill="1" applyBorder="1" applyAlignment="1">
      <alignment horizontal="center"/>
    </xf>
    <xf numFmtId="0" fontId="0" fillId="0" borderId="1" xfId="0" applyBorder="1" applyAlignment="1">
      <alignment horizontal="center"/>
    </xf>
    <xf numFmtId="0" fontId="25" fillId="0" borderId="1" xfId="0" applyFont="1" applyBorder="1" applyAlignment="1">
      <alignment horizontal="center" vertical="center"/>
    </xf>
    <xf numFmtId="0" fontId="18" fillId="11" borderId="1" xfId="0" applyFont="1" applyFill="1" applyBorder="1" applyAlignment="1">
      <alignment horizontal="center" vertical="center"/>
    </xf>
    <xf numFmtId="1" fontId="18" fillId="11"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4" fillId="0" borderId="0" xfId="0" applyFont="1" applyAlignment="1">
      <alignment wrapText="1"/>
    </xf>
    <xf numFmtId="0" fontId="8" fillId="0" borderId="0" xfId="0" applyFont="1" applyAlignment="1">
      <alignment wrapText="1"/>
    </xf>
    <xf numFmtId="0" fontId="9"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8" fillId="11" borderId="1" xfId="0" applyFont="1" applyFill="1" applyBorder="1" applyAlignment="1">
      <alignment horizontal="center" vertical="center" wrapText="1"/>
    </xf>
    <xf numFmtId="1" fontId="18" fillId="11" borderId="1" xfId="0" applyNumberFormat="1" applyFont="1" applyFill="1" applyBorder="1" applyAlignment="1">
      <alignment horizontal="center" vertical="center" wrapText="1"/>
    </xf>
    <xf numFmtId="0" fontId="8" fillId="0" borderId="0" xfId="0" applyFont="1" applyAlignment="1" applyProtection="1">
      <alignment horizontal="center" vertical="center" wrapText="1"/>
      <protection locked="0"/>
    </xf>
    <xf numFmtId="0" fontId="8" fillId="0" borderId="0" xfId="0" applyFont="1" applyAlignment="1" applyProtection="1">
      <alignment wrapText="1"/>
      <protection locked="0"/>
    </xf>
    <xf numFmtId="1" fontId="3" fillId="10" borderId="1" xfId="0" applyNumberFormat="1" applyFont="1" applyFill="1" applyBorder="1" applyAlignment="1" applyProtection="1">
      <alignment horizontal="center" vertical="center" wrapText="1"/>
      <protection locked="0"/>
    </xf>
    <xf numFmtId="1" fontId="3" fillId="10" borderId="1" xfId="0" applyNumberFormat="1" applyFont="1" applyFill="1" applyBorder="1" applyAlignment="1">
      <alignment horizontal="center" vertical="center" wrapText="1"/>
    </xf>
    <xf numFmtId="0" fontId="8" fillId="0" borderId="0" xfId="0" applyFont="1" applyAlignment="1" applyProtection="1">
      <alignment horizontal="center" wrapText="1"/>
      <protection locked="0"/>
    </xf>
    <xf numFmtId="0" fontId="8" fillId="0" borderId="0" xfId="0" applyFont="1" applyAlignment="1">
      <alignment horizontal="center" wrapText="1"/>
    </xf>
    <xf numFmtId="0" fontId="10" fillId="0" borderId="0" xfId="0" applyFont="1"/>
    <xf numFmtId="0" fontId="10" fillId="0" borderId="0" xfId="0" applyFont="1" applyAlignment="1">
      <alignment horizontal="center"/>
    </xf>
    <xf numFmtId="0" fontId="4" fillId="9" borderId="1" xfId="0" applyFont="1" applyFill="1" applyBorder="1" applyAlignment="1">
      <alignment horizontal="center"/>
    </xf>
    <xf numFmtId="0" fontId="8" fillId="0" borderId="1" xfId="0" applyFont="1" applyBorder="1" applyAlignment="1">
      <alignment horizontal="center" vertical="center" wrapText="1"/>
    </xf>
    <xf numFmtId="0" fontId="8" fillId="0" borderId="9" xfId="0" applyFont="1" applyBorder="1" applyAlignment="1">
      <alignment horizontal="center"/>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0" xfId="0" applyFont="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0" xfId="0" applyFont="1" applyAlignment="1">
      <alignment horizontal="center"/>
    </xf>
    <xf numFmtId="0" fontId="0" fillId="0" borderId="0" xfId="0" applyAlignment="1">
      <alignment horizontal="center"/>
    </xf>
    <xf numFmtId="0" fontId="4" fillId="9" borderId="1" xfId="0" applyFont="1" applyFill="1" applyBorder="1" applyAlignment="1">
      <alignment horizontal="center" vertical="center"/>
    </xf>
    <xf numFmtId="0" fontId="4" fillId="0" borderId="3" xfId="0" applyFont="1" applyBorder="1" applyAlignment="1">
      <alignment horizontal="center"/>
    </xf>
    <xf numFmtId="0" fontId="7" fillId="9" borderId="1" xfId="0" applyFont="1" applyFill="1" applyBorder="1" applyAlignment="1">
      <alignment horizontal="center" wrapText="1"/>
    </xf>
    <xf numFmtId="0" fontId="7" fillId="9" borderId="1" xfId="0" applyFont="1" applyFill="1" applyBorder="1" applyAlignment="1">
      <alignment horizontal="center"/>
    </xf>
    <xf numFmtId="0" fontId="7" fillId="9"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3" xfId="0" applyFont="1" applyBorder="1" applyAlignment="1">
      <alignment horizontal="center"/>
    </xf>
    <xf numFmtId="0" fontId="7" fillId="0" borderId="14" xfId="0" applyFont="1" applyBorder="1" applyAlignment="1">
      <alignment horizontal="center" wrapText="1"/>
    </xf>
    <xf numFmtId="0" fontId="7" fillId="0" borderId="9" xfId="0" applyFont="1" applyBorder="1" applyAlignment="1">
      <alignment horizontal="center" wrapText="1"/>
    </xf>
    <xf numFmtId="0" fontId="7" fillId="0" borderId="15" xfId="0" applyFont="1" applyBorder="1" applyAlignment="1">
      <alignment horizontal="center" wrapText="1"/>
    </xf>
    <xf numFmtId="0" fontId="4" fillId="0" borderId="1" xfId="0" applyFont="1" applyBorder="1" applyAlignment="1">
      <alignment horizontal="center" vertical="center" wrapText="1"/>
    </xf>
    <xf numFmtId="0" fontId="0" fillId="0" borderId="1" xfId="0" applyBorder="1" applyAlignment="1" applyProtection="1">
      <alignment horizontal="center"/>
      <protection locked="0"/>
    </xf>
    <xf numFmtId="0" fontId="7" fillId="9" borderId="6" xfId="0" applyFont="1" applyFill="1" applyBorder="1" applyAlignment="1">
      <alignment horizontal="left"/>
    </xf>
    <xf numFmtId="0" fontId="7" fillId="9" borderId="0" xfId="0" applyFont="1" applyFill="1" applyAlignment="1">
      <alignment horizontal="left"/>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0" fontId="3" fillId="9" borderId="14"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5" borderId="4" xfId="0" applyFont="1" applyFill="1" applyBorder="1" applyAlignment="1">
      <alignment horizontal="center" vertical="center" wrapText="1" shrinkToFit="1"/>
    </xf>
    <xf numFmtId="0" fontId="10" fillId="5" borderId="5" xfId="0" applyFont="1" applyFill="1" applyBorder="1" applyAlignment="1">
      <alignment horizontal="center" vertical="center" wrapText="1" shrinkToFit="1"/>
    </xf>
    <xf numFmtId="0" fontId="10" fillId="5" borderId="2" xfId="0" applyFont="1" applyFill="1" applyBorder="1" applyAlignment="1">
      <alignment horizontal="center" vertical="center" wrapText="1" shrinkToFit="1"/>
    </xf>
    <xf numFmtId="0" fontId="10" fillId="3" borderId="4" xfId="0" applyFont="1" applyFill="1" applyBorder="1" applyAlignment="1">
      <alignment horizontal="center" vertical="center" wrapText="1" shrinkToFit="1"/>
    </xf>
    <xf numFmtId="0" fontId="10" fillId="3" borderId="5" xfId="0" applyFont="1" applyFill="1" applyBorder="1" applyAlignment="1">
      <alignment horizontal="center" vertical="center" wrapText="1" shrinkToFit="1"/>
    </xf>
    <xf numFmtId="0" fontId="10" fillId="3" borderId="2" xfId="0" applyFont="1" applyFill="1" applyBorder="1" applyAlignment="1">
      <alignment horizontal="center" vertical="center" wrapText="1" shrinkToFit="1"/>
    </xf>
    <xf numFmtId="0" fontId="10" fillId="6" borderId="4" xfId="0" applyFont="1" applyFill="1" applyBorder="1" applyAlignment="1">
      <alignment horizontal="center" vertical="center" wrapText="1" shrinkToFit="1"/>
    </xf>
    <xf numFmtId="0" fontId="10" fillId="6" borderId="5" xfId="0" applyFont="1" applyFill="1" applyBorder="1" applyAlignment="1">
      <alignment horizontal="center" vertical="center" wrapText="1" shrinkToFit="1"/>
    </xf>
    <xf numFmtId="0" fontId="10" fillId="6" borderId="2" xfId="0" applyFont="1" applyFill="1" applyBorder="1" applyAlignment="1">
      <alignment horizontal="center" vertical="center" wrapText="1" shrinkToFit="1"/>
    </xf>
    <xf numFmtId="0" fontId="10" fillId="7" borderId="4" xfId="0" applyFont="1" applyFill="1" applyBorder="1" applyAlignment="1">
      <alignment horizontal="center" vertical="center" wrapText="1" shrinkToFit="1"/>
    </xf>
    <xf numFmtId="0" fontId="10" fillId="7" borderId="5" xfId="0" applyFont="1" applyFill="1" applyBorder="1" applyAlignment="1">
      <alignment horizontal="center" vertical="center" wrapText="1" shrinkToFit="1"/>
    </xf>
    <xf numFmtId="0" fontId="10" fillId="7" borderId="2" xfId="0" applyFont="1" applyFill="1" applyBorder="1" applyAlignment="1">
      <alignment horizontal="center" vertical="center" wrapText="1" shrinkToFit="1"/>
    </xf>
    <xf numFmtId="0" fontId="10" fillId="8" borderId="4" xfId="0" applyFont="1" applyFill="1" applyBorder="1" applyAlignment="1">
      <alignment horizontal="center" vertical="center" wrapText="1" shrinkToFit="1"/>
    </xf>
    <xf numFmtId="0" fontId="10" fillId="8" borderId="5" xfId="0" applyFont="1" applyFill="1" applyBorder="1" applyAlignment="1">
      <alignment horizontal="center" vertical="center" wrapText="1" shrinkToFit="1"/>
    </xf>
    <xf numFmtId="0" fontId="10" fillId="8" borderId="2" xfId="0" applyFont="1" applyFill="1" applyBorder="1" applyAlignment="1">
      <alignment horizontal="center" vertical="center" wrapText="1" shrinkToFit="1"/>
    </xf>
    <xf numFmtId="0" fontId="3" fillId="8" borderId="4"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10" fillId="8" borderId="2" xfId="0" applyFont="1" applyFill="1" applyBorder="1" applyAlignment="1">
      <alignment horizontal="center" vertical="center" wrapText="1"/>
    </xf>
    <xf numFmtId="0" fontId="3" fillId="9" borderId="14" xfId="0" applyFont="1" applyFill="1" applyBorder="1" applyAlignment="1">
      <alignment horizontal="center" vertical="center"/>
    </xf>
    <xf numFmtId="0" fontId="3" fillId="9" borderId="15" xfId="0" applyFont="1" applyFill="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4" borderId="1" xfId="0" applyFont="1" applyFill="1" applyBorder="1" applyAlignment="1">
      <alignment horizontal="center" vertical="center"/>
    </xf>
    <xf numFmtId="0" fontId="10" fillId="4" borderId="4" xfId="0" applyFont="1" applyFill="1" applyBorder="1" applyAlignment="1">
      <alignment horizontal="center" vertical="center" wrapText="1" shrinkToFit="1"/>
    </xf>
    <xf numFmtId="0" fontId="10" fillId="4" borderId="5" xfId="0" applyFont="1" applyFill="1" applyBorder="1" applyAlignment="1">
      <alignment horizontal="center" vertical="center" wrapText="1" shrinkToFit="1"/>
    </xf>
    <xf numFmtId="0" fontId="10" fillId="4" borderId="2" xfId="0" applyFont="1" applyFill="1" applyBorder="1" applyAlignment="1">
      <alignment horizontal="center" vertical="center" wrapText="1" shrinkToFit="1"/>
    </xf>
    <xf numFmtId="0" fontId="3" fillId="7" borderId="4" xfId="0" applyFont="1" applyFill="1" applyBorder="1" applyAlignment="1">
      <alignment horizontal="center" vertical="center"/>
    </xf>
    <xf numFmtId="0" fontId="3" fillId="7" borderId="5" xfId="0" applyFont="1" applyFill="1" applyBorder="1" applyAlignment="1">
      <alignment horizontal="center" vertical="center"/>
    </xf>
    <xf numFmtId="0" fontId="3" fillId="7" borderId="2" xfId="0" applyFont="1" applyFill="1" applyBorder="1" applyAlignment="1">
      <alignment horizontal="center" vertical="center"/>
    </xf>
    <xf numFmtId="0" fontId="3" fillId="6" borderId="4" xfId="0" applyFont="1" applyFill="1" applyBorder="1" applyAlignment="1">
      <alignment horizontal="center" vertical="center"/>
    </xf>
    <xf numFmtId="0" fontId="3" fillId="6" borderId="5" xfId="0" applyFont="1" applyFill="1" applyBorder="1" applyAlignment="1">
      <alignment horizontal="center" vertical="center"/>
    </xf>
    <xf numFmtId="0" fontId="3" fillId="6" borderId="2" xfId="0" applyFont="1" applyFill="1" applyBorder="1" applyAlignment="1">
      <alignment horizontal="center" vertical="center"/>
    </xf>
    <xf numFmtId="0" fontId="18" fillId="11" borderId="14" xfId="0" applyFont="1" applyFill="1" applyBorder="1" applyAlignment="1">
      <alignment horizontal="center" vertical="center"/>
    </xf>
    <xf numFmtId="0" fontId="18" fillId="11" borderId="15" xfId="0" applyFont="1" applyFill="1" applyBorder="1" applyAlignment="1">
      <alignment horizontal="center" vertical="center"/>
    </xf>
    <xf numFmtId="0" fontId="15" fillId="13" borderId="14" xfId="0" applyFont="1" applyFill="1" applyBorder="1" applyAlignment="1">
      <alignment horizontal="center" vertical="center"/>
    </xf>
    <xf numFmtId="0" fontId="15" fillId="13" borderId="15" xfId="0" applyFont="1" applyFill="1" applyBorder="1" applyAlignment="1">
      <alignment horizontal="center" vertical="center"/>
    </xf>
    <xf numFmtId="0" fontId="3" fillId="13" borderId="7" xfId="0" applyFont="1" applyFill="1" applyBorder="1" applyAlignment="1">
      <alignment horizontal="center" vertical="center"/>
    </xf>
    <xf numFmtId="0" fontId="3" fillId="13" borderId="3" xfId="0" applyFont="1" applyFill="1" applyBorder="1" applyAlignment="1">
      <alignment horizontal="center" vertical="center"/>
    </xf>
    <xf numFmtId="0" fontId="3" fillId="13" borderId="12" xfId="0" applyFont="1" applyFill="1" applyBorder="1" applyAlignment="1">
      <alignment horizontal="center" vertical="center"/>
    </xf>
    <xf numFmtId="0" fontId="3" fillId="13" borderId="8" xfId="0" applyFont="1" applyFill="1"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2" fillId="11" borderId="14" xfId="0" applyFont="1" applyFill="1" applyBorder="1" applyAlignment="1">
      <alignment horizontal="center" vertical="center"/>
    </xf>
    <xf numFmtId="0" fontId="2" fillId="11" borderId="9" xfId="0" applyFont="1" applyFill="1" applyBorder="1" applyAlignment="1">
      <alignment horizontal="center" vertical="center"/>
    </xf>
    <xf numFmtId="0" fontId="2" fillId="11" borderId="15" xfId="0" applyFont="1" applyFill="1" applyBorder="1" applyAlignment="1">
      <alignment horizontal="center" vertical="center"/>
    </xf>
    <xf numFmtId="0" fontId="2" fillId="11" borderId="14"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5" xfId="0" applyFont="1" applyFill="1" applyBorder="1" applyAlignment="1">
      <alignment horizontal="center" vertical="center" wrapText="1"/>
    </xf>
    <xf numFmtId="1" fontId="11" fillId="12" borderId="12" xfId="0" applyNumberFormat="1" applyFont="1" applyFill="1" applyBorder="1" applyAlignment="1">
      <alignment horizontal="center" vertical="center"/>
    </xf>
    <xf numFmtId="1" fontId="11" fillId="12" borderId="13" xfId="0" applyNumberFormat="1" applyFont="1" applyFill="1" applyBorder="1" applyAlignment="1">
      <alignment horizontal="center" vertical="center"/>
    </xf>
    <xf numFmtId="9" fontId="11" fillId="12" borderId="1" xfId="1" applyFont="1" applyFill="1" applyBorder="1" applyAlignment="1">
      <alignment horizontal="center" vertical="center"/>
    </xf>
    <xf numFmtId="1" fontId="11" fillId="12" borderId="4" xfId="0" applyNumberFormat="1" applyFont="1" applyFill="1" applyBorder="1" applyAlignment="1">
      <alignment horizontal="center" vertical="center"/>
    </xf>
    <xf numFmtId="1" fontId="11" fillId="12" borderId="2" xfId="0" applyNumberFormat="1" applyFont="1" applyFill="1" applyBorder="1" applyAlignment="1">
      <alignment horizontal="center" vertical="center"/>
    </xf>
    <xf numFmtId="0" fontId="2" fillId="11" borderId="4" xfId="0" applyFont="1" applyFill="1" applyBorder="1" applyAlignment="1">
      <alignment horizontal="center" vertical="center"/>
    </xf>
    <xf numFmtId="0" fontId="2" fillId="11" borderId="2" xfId="0" applyFont="1" applyFill="1" applyBorder="1" applyAlignment="1">
      <alignment horizontal="center" vertical="center"/>
    </xf>
    <xf numFmtId="0" fontId="3" fillId="9" borderId="1" xfId="0" applyFont="1" applyFill="1" applyBorder="1" applyAlignment="1">
      <alignment horizontal="center" vertical="center" wrapText="1"/>
    </xf>
    <xf numFmtId="0" fontId="17" fillId="0" borderId="7" xfId="0" applyFont="1" applyBorder="1" applyAlignment="1">
      <alignment horizontal="center" vertical="center"/>
    </xf>
    <xf numFmtId="0" fontId="17" fillId="0" borderId="3" xfId="0" applyFont="1" applyBorder="1" applyAlignment="1">
      <alignment horizontal="center" vertical="center"/>
    </xf>
    <xf numFmtId="0" fontId="17" fillId="0" borderId="10" xfId="0" applyFont="1" applyBorder="1" applyAlignment="1">
      <alignment horizontal="center" vertical="center"/>
    </xf>
    <xf numFmtId="0" fontId="17" fillId="0" borderId="12" xfId="0" applyFont="1" applyBorder="1" applyAlignment="1">
      <alignment horizontal="center" vertical="center"/>
    </xf>
    <xf numFmtId="0" fontId="17" fillId="0" borderId="8" xfId="0" applyFont="1" applyBorder="1" applyAlignment="1">
      <alignment horizontal="center" vertical="center"/>
    </xf>
    <xf numFmtId="0" fontId="17" fillId="0" borderId="13" xfId="0" applyFont="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colors>
    <mruColors>
      <color rgb="FF0F4761"/>
      <color rgb="FFCC94B0"/>
      <color rgb="FFFFCCFF"/>
      <color rgb="FFEEE4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solidFill>
                <a:latin typeface="+mn-lt"/>
                <a:ea typeface="+mn-ea"/>
                <a:cs typeface="+mn-cs"/>
              </a:defRPr>
            </a:pPr>
            <a:r>
              <a:rPr lang="en-US" sz="2000" b="1">
                <a:solidFill>
                  <a:schemeClr val="tx1"/>
                </a:solidFill>
              </a:rPr>
              <a:t>Final Score for Reduce</a:t>
            </a:r>
          </a:p>
        </c:rich>
      </c:tx>
      <c:layout>
        <c:manualLayout>
          <c:xMode val="edge"/>
          <c:yMode val="edge"/>
          <c:x val="0.39915850358633409"/>
          <c:y val="1.0293444425851686E-2"/>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24016119353352619"/>
          <c:y val="9.9182598404420355E-2"/>
          <c:w val="0.47555914518865161"/>
          <c:h val="0.86328429239755411"/>
        </c:manualLayout>
      </c:layout>
      <c:radarChart>
        <c:radarStyle val="filled"/>
        <c:varyColors val="0"/>
        <c:ser>
          <c:idx val="0"/>
          <c:order val="0"/>
          <c:tx>
            <c:strRef>
              <c:f>Reduce!$P$3</c:f>
              <c:strCache>
                <c:ptCount val="1"/>
                <c:pt idx="0">
                  <c:v>Final Score per pillar</c:v>
                </c:pt>
              </c:strCache>
            </c:strRef>
          </c:tx>
          <c:spPr>
            <a:solidFill>
              <a:srgbClr val="00B0F0"/>
            </a:solidFill>
            <a:ln>
              <a:solidFill>
                <a:schemeClr val="bg1"/>
              </a:solidFill>
            </a:ln>
            <a:effectLst/>
          </c:spPr>
          <c:cat>
            <c:strRef>
              <c:f>Reduce!$O$4:$O$10</c:f>
              <c:strCache>
                <c:ptCount val="7"/>
                <c:pt idx="0">
                  <c:v>Water</c:v>
                </c:pt>
                <c:pt idx="1">
                  <c:v>Energy</c:v>
                </c:pt>
                <c:pt idx="2">
                  <c:v>Waste</c:v>
                </c:pt>
                <c:pt idx="3">
                  <c:v>Mobility</c:v>
                </c:pt>
                <c:pt idx="4">
                  <c:v>Environment</c:v>
                </c:pt>
                <c:pt idx="5">
                  <c:v>Heritage</c:v>
                </c:pt>
                <c:pt idx="6">
                  <c:v>Governance</c:v>
                </c:pt>
              </c:strCache>
            </c:strRef>
          </c:cat>
          <c:val>
            <c:numRef>
              <c:f>Reduce!$P$4:$P$10</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7F5-440D-BF51-73A9A33976D9}"/>
            </c:ext>
          </c:extLst>
        </c:ser>
        <c:dLbls>
          <c:showLegendKey val="0"/>
          <c:showVal val="0"/>
          <c:showCatName val="0"/>
          <c:showSerName val="0"/>
          <c:showPercent val="0"/>
          <c:showBubbleSize val="0"/>
        </c:dLbls>
        <c:axId val="472768863"/>
        <c:axId val="472755903"/>
      </c:radarChart>
      <c:catAx>
        <c:axId val="4727688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ysClr val="windowText" lastClr="000000"/>
                </a:solidFill>
                <a:latin typeface="+mn-lt"/>
                <a:ea typeface="+mn-ea"/>
                <a:cs typeface="+mn-cs"/>
              </a:defRPr>
            </a:pPr>
            <a:endParaRPr lang="en-US"/>
          </a:p>
        </c:txPr>
        <c:crossAx val="472755903"/>
        <c:crosses val="autoZero"/>
        <c:auto val="1"/>
        <c:lblAlgn val="ctr"/>
        <c:lblOffset val="100"/>
        <c:noMultiLvlLbl val="0"/>
      </c:catAx>
      <c:valAx>
        <c:axId val="472755903"/>
        <c:scaling>
          <c:orientation val="minMax"/>
          <c:max val="1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crossAx val="472768863"/>
        <c:crosses val="autoZero"/>
        <c:crossBetween val="between"/>
        <c:majorUnit val="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r>
              <a:rPr lang="en-US" sz="2000" b="1">
                <a:solidFill>
                  <a:schemeClr val="tx1"/>
                </a:solidFill>
              </a:rPr>
              <a:t>Final Score for Regenerate</a:t>
            </a:r>
          </a:p>
        </c:rich>
      </c:tx>
      <c:layout>
        <c:manualLayout>
          <c:xMode val="edge"/>
          <c:yMode val="edge"/>
          <c:x val="0.41842586871361376"/>
          <c:y val="1.1537266582322485E-2"/>
        </c:manualLayout>
      </c:layout>
      <c:overlay val="0"/>
      <c:spPr>
        <a:noFill/>
        <a:ln>
          <a:noFill/>
        </a:ln>
        <a:effectLst/>
      </c:spPr>
      <c:txPr>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33158494900656582"/>
          <c:y val="0.12660863108666517"/>
          <c:w val="0.33861662550864668"/>
          <c:h val="0.80924719486958041"/>
        </c:manualLayout>
      </c:layout>
      <c:radarChart>
        <c:radarStyle val="filled"/>
        <c:varyColors val="0"/>
        <c:ser>
          <c:idx val="0"/>
          <c:order val="0"/>
          <c:tx>
            <c:strRef>
              <c:f>Regenerate!$P$3</c:f>
              <c:strCache>
                <c:ptCount val="1"/>
                <c:pt idx="0">
                  <c:v>Final Score per pillar</c:v>
                </c:pt>
              </c:strCache>
            </c:strRef>
          </c:tx>
          <c:spPr>
            <a:solidFill>
              <a:srgbClr val="00B050"/>
            </a:solidFill>
            <a:ln>
              <a:solidFill>
                <a:srgbClr val="00B050"/>
              </a:solidFill>
            </a:ln>
            <a:effectLst/>
          </c:spPr>
          <c:cat>
            <c:strRef>
              <c:f>Regenerate!$O$4:$O$10</c:f>
              <c:strCache>
                <c:ptCount val="7"/>
                <c:pt idx="0">
                  <c:v>Water</c:v>
                </c:pt>
                <c:pt idx="1">
                  <c:v>Energy</c:v>
                </c:pt>
                <c:pt idx="2">
                  <c:v>Waste</c:v>
                </c:pt>
                <c:pt idx="3">
                  <c:v>Mobility</c:v>
                </c:pt>
                <c:pt idx="4">
                  <c:v>Environment</c:v>
                </c:pt>
                <c:pt idx="5">
                  <c:v>Heritage</c:v>
                </c:pt>
                <c:pt idx="6">
                  <c:v>Governance</c:v>
                </c:pt>
              </c:strCache>
            </c:strRef>
          </c:cat>
          <c:val>
            <c:numRef>
              <c:f>Regenerate!$P$4:$P$10</c:f>
              <c:numCache>
                <c:formatCode>General</c:formatCode>
                <c:ptCount val="7"/>
                <c:pt idx="0">
                  <c:v>3</c:v>
                </c:pt>
                <c:pt idx="1">
                  <c:v>0</c:v>
                </c:pt>
                <c:pt idx="2">
                  <c:v>0</c:v>
                </c:pt>
                <c:pt idx="3">
                  <c:v>0</c:v>
                </c:pt>
                <c:pt idx="4">
                  <c:v>0</c:v>
                </c:pt>
                <c:pt idx="5">
                  <c:v>0</c:v>
                </c:pt>
                <c:pt idx="6">
                  <c:v>0</c:v>
                </c:pt>
              </c:numCache>
            </c:numRef>
          </c:val>
          <c:extLst>
            <c:ext xmlns:c16="http://schemas.microsoft.com/office/drawing/2014/chart" uri="{C3380CC4-5D6E-409C-BE32-E72D297353CC}">
              <c16:uniqueId val="{00000000-A900-46F3-9D97-6B66FC74338C}"/>
            </c:ext>
          </c:extLst>
        </c:ser>
        <c:dLbls>
          <c:showLegendKey val="0"/>
          <c:showVal val="0"/>
          <c:showCatName val="0"/>
          <c:showSerName val="0"/>
          <c:showPercent val="0"/>
          <c:showBubbleSize val="0"/>
        </c:dLbls>
        <c:axId val="370279503"/>
        <c:axId val="370279023"/>
      </c:radarChart>
      <c:catAx>
        <c:axId val="37027950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crossAx val="370279023"/>
        <c:crosses val="autoZero"/>
        <c:auto val="1"/>
        <c:lblAlgn val="ctr"/>
        <c:lblOffset val="100"/>
        <c:noMultiLvlLbl val="0"/>
      </c:catAx>
      <c:valAx>
        <c:axId val="370279023"/>
        <c:scaling>
          <c:orientation val="minMax"/>
          <c:max val="15"/>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crossAx val="370279503"/>
        <c:crosses val="autoZero"/>
        <c:crossBetween val="between"/>
        <c:majorUnit val="5"/>
        <c:min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r>
              <a:rPr lang="en-US" sz="2000" b="1">
                <a:solidFill>
                  <a:schemeClr val="tx1"/>
                </a:solidFill>
              </a:rPr>
              <a:t>Final Score for Rethink</a:t>
            </a:r>
          </a:p>
        </c:rich>
      </c:tx>
      <c:layout>
        <c:manualLayout>
          <c:xMode val="edge"/>
          <c:yMode val="edge"/>
          <c:x val="0.41169454522410059"/>
          <c:y val="1.1899201519359914E-2"/>
        </c:manualLayout>
      </c:layout>
      <c:overlay val="0"/>
      <c:spPr>
        <a:noFill/>
        <a:ln>
          <a:noFill/>
        </a:ln>
        <a:effectLst/>
      </c:spPr>
      <c:txPr>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30996234166381376"/>
          <c:y val="0.12428896573241925"/>
          <c:w val="0.37683966147305398"/>
          <c:h val="0.83190731607245727"/>
        </c:manualLayout>
      </c:layout>
      <c:radarChart>
        <c:radarStyle val="filled"/>
        <c:varyColors val="0"/>
        <c:ser>
          <c:idx val="0"/>
          <c:order val="0"/>
          <c:tx>
            <c:strRef>
              <c:f>Rethink!$P$3</c:f>
              <c:strCache>
                <c:ptCount val="1"/>
                <c:pt idx="0">
                  <c:v>Final Score per pillar</c:v>
                </c:pt>
              </c:strCache>
            </c:strRef>
          </c:tx>
          <c:spPr>
            <a:solidFill>
              <a:schemeClr val="accent2"/>
            </a:solidFill>
            <a:ln>
              <a:solidFill>
                <a:schemeClr val="accent2"/>
              </a:solidFill>
            </a:ln>
            <a:effectLst/>
          </c:spPr>
          <c:cat>
            <c:strRef>
              <c:f>Rethink!$O$4:$O$10</c:f>
              <c:strCache>
                <c:ptCount val="7"/>
                <c:pt idx="0">
                  <c:v>Water</c:v>
                </c:pt>
                <c:pt idx="1">
                  <c:v>Energy</c:v>
                </c:pt>
                <c:pt idx="2">
                  <c:v>Waste</c:v>
                </c:pt>
                <c:pt idx="3">
                  <c:v>Mobility</c:v>
                </c:pt>
                <c:pt idx="4">
                  <c:v>Environment</c:v>
                </c:pt>
                <c:pt idx="5">
                  <c:v>Heritage</c:v>
                </c:pt>
                <c:pt idx="6">
                  <c:v>Governance</c:v>
                </c:pt>
              </c:strCache>
            </c:strRef>
          </c:cat>
          <c:val>
            <c:numRef>
              <c:f>Rethink!$P$4:$P$10</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771-457F-BDC9-4910CD55D2D2}"/>
            </c:ext>
          </c:extLst>
        </c:ser>
        <c:dLbls>
          <c:showLegendKey val="0"/>
          <c:showVal val="0"/>
          <c:showCatName val="0"/>
          <c:showSerName val="0"/>
          <c:showPercent val="0"/>
          <c:showBubbleSize val="0"/>
        </c:dLbls>
        <c:axId val="425003647"/>
        <c:axId val="425004127"/>
      </c:radarChart>
      <c:catAx>
        <c:axId val="42500364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crossAx val="425004127"/>
        <c:crosses val="autoZero"/>
        <c:auto val="1"/>
        <c:lblAlgn val="ctr"/>
        <c:lblOffset val="100"/>
        <c:noMultiLvlLbl val="0"/>
      </c:catAx>
      <c:valAx>
        <c:axId val="425004127"/>
        <c:scaling>
          <c:orientation val="minMax"/>
          <c:max val="1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crossAx val="425003647"/>
        <c:crosses val="autoZero"/>
        <c:crossBetween val="between"/>
        <c:majorUnit val="5"/>
      </c:valAx>
      <c:spPr>
        <a:noFill/>
        <a:ln>
          <a:solidFill>
            <a:schemeClr val="bg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US" sz="2000" b="1">
                <a:solidFill>
                  <a:schemeClr val="tx1"/>
                </a:solidFill>
              </a:rPr>
              <a:t>Final Score for Innovate</a:t>
            </a:r>
          </a:p>
        </c:rich>
      </c:tx>
      <c:layout>
        <c:manualLayout>
          <c:xMode val="edge"/>
          <c:yMode val="edge"/>
          <c:x val="0.40893895231311245"/>
          <c:y val="8.6509860165666381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33262480226089119"/>
          <c:y val="0.13792583754912799"/>
          <c:w val="0.37383193115530483"/>
          <c:h val="0.82162705633341582"/>
        </c:manualLayout>
      </c:layout>
      <c:radarChart>
        <c:radarStyle val="filled"/>
        <c:varyColors val="0"/>
        <c:ser>
          <c:idx val="0"/>
          <c:order val="0"/>
          <c:tx>
            <c:strRef>
              <c:f>Innovate!$P$3</c:f>
              <c:strCache>
                <c:ptCount val="1"/>
                <c:pt idx="0">
                  <c:v>Final Score per pillar</c:v>
                </c:pt>
              </c:strCache>
            </c:strRef>
          </c:tx>
          <c:spPr>
            <a:solidFill>
              <a:schemeClr val="accent4">
                <a:lumMod val="20000"/>
                <a:lumOff val="80000"/>
              </a:schemeClr>
            </a:solidFill>
            <a:ln>
              <a:noFill/>
            </a:ln>
            <a:effectLst/>
          </c:spPr>
          <c:cat>
            <c:strRef>
              <c:f>Innovate!$O$4:$O$10</c:f>
              <c:strCache>
                <c:ptCount val="7"/>
                <c:pt idx="0">
                  <c:v>Water</c:v>
                </c:pt>
                <c:pt idx="1">
                  <c:v>Energy</c:v>
                </c:pt>
                <c:pt idx="2">
                  <c:v>Waste</c:v>
                </c:pt>
                <c:pt idx="3">
                  <c:v>Mobility</c:v>
                </c:pt>
                <c:pt idx="4">
                  <c:v>Environment</c:v>
                </c:pt>
                <c:pt idx="5">
                  <c:v>Heritage</c:v>
                </c:pt>
                <c:pt idx="6">
                  <c:v>Governance</c:v>
                </c:pt>
              </c:strCache>
            </c:strRef>
          </c:cat>
          <c:val>
            <c:numRef>
              <c:f>Innovate!$P$4:$P$10</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733F-440C-B3DC-47210D71321C}"/>
            </c:ext>
          </c:extLst>
        </c:ser>
        <c:dLbls>
          <c:showLegendKey val="0"/>
          <c:showVal val="0"/>
          <c:showCatName val="0"/>
          <c:showSerName val="0"/>
          <c:showPercent val="0"/>
          <c:showBubbleSize val="0"/>
        </c:dLbls>
        <c:axId val="369191663"/>
        <c:axId val="369189263"/>
      </c:radarChart>
      <c:catAx>
        <c:axId val="3691916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crossAx val="369189263"/>
        <c:crosses val="autoZero"/>
        <c:auto val="1"/>
        <c:lblAlgn val="ctr"/>
        <c:lblOffset val="100"/>
        <c:noMultiLvlLbl val="0"/>
      </c:catAx>
      <c:valAx>
        <c:axId val="369189263"/>
        <c:scaling>
          <c:orientation val="minMax"/>
          <c:max val="1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crossAx val="369191663"/>
        <c:crosses val="autoZero"/>
        <c:crossBetween val="between"/>
        <c:majorUnit val="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r>
              <a:rPr lang="en-US" sz="2000" b="1">
                <a:solidFill>
                  <a:schemeClr val="tx1"/>
                </a:solidFill>
              </a:rPr>
              <a:t>Final Score for Revalue</a:t>
            </a:r>
          </a:p>
        </c:rich>
      </c:tx>
      <c:layout>
        <c:manualLayout>
          <c:xMode val="edge"/>
          <c:yMode val="edge"/>
          <c:x val="0.41779768755817742"/>
          <c:y val="1.2307690319775438E-2"/>
        </c:manualLayout>
      </c:layout>
      <c:overlay val="0"/>
      <c:spPr>
        <a:noFill/>
        <a:ln>
          <a:noFill/>
        </a:ln>
        <a:effectLst/>
      </c:spPr>
      <c:txPr>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33420711195854985"/>
          <c:y val="0.1308173420848226"/>
          <c:w val="0.33025245415577137"/>
          <c:h val="0.83082013635047258"/>
        </c:manualLayout>
      </c:layout>
      <c:radarChart>
        <c:radarStyle val="filled"/>
        <c:varyColors val="0"/>
        <c:ser>
          <c:idx val="0"/>
          <c:order val="0"/>
          <c:tx>
            <c:strRef>
              <c:f>Revalue!$P$3</c:f>
              <c:strCache>
                <c:ptCount val="1"/>
                <c:pt idx="0">
                  <c:v>Final Score per pillar</c:v>
                </c:pt>
              </c:strCache>
            </c:strRef>
          </c:tx>
          <c:spPr>
            <a:solidFill>
              <a:schemeClr val="accent1"/>
            </a:solidFill>
            <a:ln>
              <a:noFill/>
            </a:ln>
            <a:effectLst/>
          </c:spPr>
          <c:cat>
            <c:strRef>
              <c:f>Revalue!$O$4:$O$10</c:f>
              <c:strCache>
                <c:ptCount val="7"/>
                <c:pt idx="0">
                  <c:v>Water</c:v>
                </c:pt>
                <c:pt idx="1">
                  <c:v>Energy</c:v>
                </c:pt>
                <c:pt idx="2">
                  <c:v>Waste</c:v>
                </c:pt>
                <c:pt idx="3">
                  <c:v>Mobility</c:v>
                </c:pt>
                <c:pt idx="4">
                  <c:v>Environment</c:v>
                </c:pt>
                <c:pt idx="5">
                  <c:v>Heritage</c:v>
                </c:pt>
                <c:pt idx="6">
                  <c:v>Governance</c:v>
                </c:pt>
              </c:strCache>
            </c:strRef>
          </c:cat>
          <c:val>
            <c:numRef>
              <c:f>Revalue!$P$4:$P$10</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28E1-4D29-8B9E-31606E0DB06E}"/>
            </c:ext>
          </c:extLst>
        </c:ser>
        <c:dLbls>
          <c:showLegendKey val="0"/>
          <c:showVal val="0"/>
          <c:showCatName val="0"/>
          <c:showSerName val="0"/>
          <c:showPercent val="0"/>
          <c:showBubbleSize val="0"/>
        </c:dLbls>
        <c:axId val="786347039"/>
        <c:axId val="786336479"/>
      </c:radarChart>
      <c:catAx>
        <c:axId val="7863470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crossAx val="786336479"/>
        <c:crosses val="autoZero"/>
        <c:auto val="1"/>
        <c:lblAlgn val="ctr"/>
        <c:lblOffset val="100"/>
        <c:noMultiLvlLbl val="0"/>
      </c:catAx>
      <c:valAx>
        <c:axId val="786336479"/>
        <c:scaling>
          <c:orientation val="minMax"/>
          <c:max val="1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crossAx val="786347039"/>
        <c:crosses val="autoZero"/>
        <c:crossBetween val="between"/>
        <c:majorUnit val="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solidFill>
                <a:latin typeface="+mn-lt"/>
                <a:ea typeface="+mn-ea"/>
                <a:cs typeface="+mn-cs"/>
              </a:defRPr>
            </a:pPr>
            <a:r>
              <a:rPr lang="en-US" sz="2000" b="1">
                <a:solidFill>
                  <a:schemeClr val="tx1"/>
                </a:solidFill>
              </a:rPr>
              <a:t>Final Score for</a:t>
            </a:r>
            <a:r>
              <a:rPr lang="en-US" sz="2000" b="1" baseline="0">
                <a:solidFill>
                  <a:schemeClr val="tx1"/>
                </a:solidFill>
              </a:rPr>
              <a:t> Reinvest</a:t>
            </a:r>
            <a:endParaRPr lang="en-US" sz="2000" b="1">
              <a:solidFill>
                <a:schemeClr val="tx1"/>
              </a:solidFill>
            </a:endParaRP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28103527179584481"/>
          <c:y val="0.11232956879517401"/>
          <c:w val="0.47166439616734646"/>
          <c:h val="0.82434485350188524"/>
        </c:manualLayout>
      </c:layout>
      <c:radarChart>
        <c:radarStyle val="filled"/>
        <c:varyColors val="0"/>
        <c:ser>
          <c:idx val="0"/>
          <c:order val="0"/>
          <c:tx>
            <c:strRef>
              <c:f>Reinvest!$P$2:$P$3</c:f>
              <c:strCache>
                <c:ptCount val="2"/>
                <c:pt idx="0">
                  <c:v>Final Score per pillar</c:v>
                </c:pt>
                <c:pt idx="1">
                  <c:v>0</c:v>
                </c:pt>
              </c:strCache>
            </c:strRef>
          </c:tx>
          <c:spPr>
            <a:solidFill>
              <a:srgbClr val="EEE464"/>
            </a:solidFill>
            <a:ln>
              <a:noFill/>
            </a:ln>
            <a:effectLst/>
          </c:spPr>
          <c:cat>
            <c:strRef>
              <c:f>Reinvest!$O$3:$O$9</c:f>
              <c:strCache>
                <c:ptCount val="7"/>
                <c:pt idx="0">
                  <c:v>Water</c:v>
                </c:pt>
                <c:pt idx="1">
                  <c:v>Energy</c:v>
                </c:pt>
                <c:pt idx="2">
                  <c:v>Waste</c:v>
                </c:pt>
                <c:pt idx="3">
                  <c:v>Mobility</c:v>
                </c:pt>
                <c:pt idx="4">
                  <c:v>Environment</c:v>
                </c:pt>
                <c:pt idx="5">
                  <c:v>Heritage</c:v>
                </c:pt>
                <c:pt idx="6">
                  <c:v>Governance</c:v>
                </c:pt>
              </c:strCache>
            </c:strRef>
          </c:cat>
          <c:val>
            <c:numRef>
              <c:f>Reinvest!$P$3:$P$9</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C95-494D-847F-5E944DEF91D7}"/>
            </c:ext>
          </c:extLst>
        </c:ser>
        <c:dLbls>
          <c:showLegendKey val="0"/>
          <c:showVal val="0"/>
          <c:showCatName val="0"/>
          <c:showSerName val="0"/>
          <c:showPercent val="0"/>
          <c:showBubbleSize val="0"/>
        </c:dLbls>
        <c:axId val="737931311"/>
        <c:axId val="737935151"/>
      </c:radarChart>
      <c:catAx>
        <c:axId val="7379313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crossAx val="737935151"/>
        <c:crosses val="autoZero"/>
        <c:auto val="1"/>
        <c:lblAlgn val="ctr"/>
        <c:lblOffset val="100"/>
        <c:noMultiLvlLbl val="0"/>
      </c:catAx>
      <c:valAx>
        <c:axId val="737935151"/>
        <c:scaling>
          <c:orientation val="minMax"/>
          <c:max val="1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crossAx val="737931311"/>
        <c:crosses val="autoZero"/>
        <c:crossBetween val="between"/>
        <c:majorUnit val="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r>
              <a:rPr lang="en-US" sz="2000" b="1">
                <a:solidFill>
                  <a:schemeClr val="tx1"/>
                </a:solidFill>
              </a:rPr>
              <a:t>Final</a:t>
            </a:r>
            <a:r>
              <a:rPr lang="en-US" sz="2000" b="1" baseline="0">
                <a:solidFill>
                  <a:schemeClr val="tx1"/>
                </a:solidFill>
              </a:rPr>
              <a:t> score per principle</a:t>
            </a:r>
            <a:endParaRPr lang="en-US" sz="2000" b="1">
              <a:solidFill>
                <a:schemeClr val="tx1"/>
              </a:solidFill>
            </a:endParaRPr>
          </a:p>
        </c:rich>
      </c:tx>
      <c:layout>
        <c:manualLayout>
          <c:xMode val="edge"/>
          <c:yMode val="edge"/>
          <c:x val="0.34226964099850349"/>
          <c:y val="2.401887618893437E-2"/>
        </c:manualLayout>
      </c:layout>
      <c:overlay val="0"/>
      <c:spPr>
        <a:noFill/>
        <a:ln>
          <a:noFill/>
        </a:ln>
        <a:effectLst/>
      </c:spPr>
      <c:txPr>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19106242073043864"/>
          <c:y val="0.18195181859324489"/>
          <c:w val="0.63408649749835033"/>
          <c:h val="0.66141895199023815"/>
        </c:manualLayout>
      </c:layout>
      <c:radarChart>
        <c:radarStyle val="filled"/>
        <c:varyColors val="0"/>
        <c:ser>
          <c:idx val="0"/>
          <c:order val="0"/>
          <c:spPr>
            <a:solidFill>
              <a:srgbClr val="CC94B0"/>
            </a:solidFill>
            <a:ln>
              <a:noFill/>
            </a:ln>
            <a:effectLst/>
          </c:spPr>
          <c:cat>
            <c:strRef>
              <c:f>'Final Score CE &amp; BE'!$B$8:$B$13</c:f>
              <c:strCache>
                <c:ptCount val="6"/>
                <c:pt idx="0">
                  <c:v>Reduce</c:v>
                </c:pt>
                <c:pt idx="1">
                  <c:v>Regenerate</c:v>
                </c:pt>
                <c:pt idx="2">
                  <c:v>Rethink</c:v>
                </c:pt>
                <c:pt idx="3">
                  <c:v>Innovate</c:v>
                </c:pt>
                <c:pt idx="4">
                  <c:v>Revalue</c:v>
                </c:pt>
                <c:pt idx="5">
                  <c:v>Reinvest</c:v>
                </c:pt>
              </c:strCache>
            </c:strRef>
          </c:cat>
          <c:val>
            <c:numRef>
              <c:f>'Final Score CE &amp; BE'!$C$8:$C$13</c:f>
              <c:numCache>
                <c:formatCode>0</c:formatCode>
                <c:ptCount val="6"/>
                <c:pt idx="0">
                  <c:v>0</c:v>
                </c:pt>
                <c:pt idx="1">
                  <c:v>0.42857142857142855</c:v>
                </c:pt>
                <c:pt idx="2">
                  <c:v>0</c:v>
                </c:pt>
                <c:pt idx="3">
                  <c:v>0</c:v>
                </c:pt>
                <c:pt idx="4">
                  <c:v>0</c:v>
                </c:pt>
                <c:pt idx="5">
                  <c:v>0</c:v>
                </c:pt>
              </c:numCache>
            </c:numRef>
          </c:val>
          <c:extLst>
            <c:ext xmlns:c16="http://schemas.microsoft.com/office/drawing/2014/chart" uri="{C3380CC4-5D6E-409C-BE32-E72D297353CC}">
              <c16:uniqueId val="{00000000-34EC-487D-B412-01D94DA6967E}"/>
            </c:ext>
          </c:extLst>
        </c:ser>
        <c:dLbls>
          <c:showLegendKey val="0"/>
          <c:showVal val="0"/>
          <c:showCatName val="0"/>
          <c:showSerName val="0"/>
          <c:showPercent val="0"/>
          <c:showBubbleSize val="0"/>
        </c:dLbls>
        <c:axId val="1506517967"/>
        <c:axId val="1506518447"/>
      </c:radarChart>
      <c:catAx>
        <c:axId val="15065179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1" i="0" u="none" strike="noStrike" kern="1200" baseline="0">
                <a:solidFill>
                  <a:schemeClr val="tx1"/>
                </a:solidFill>
                <a:latin typeface="+mn-lt"/>
                <a:ea typeface="+mn-ea"/>
                <a:cs typeface="+mn-cs"/>
              </a:defRPr>
            </a:pPr>
            <a:endParaRPr lang="en-US"/>
          </a:p>
        </c:txPr>
        <c:crossAx val="1506518447"/>
        <c:crosses val="autoZero"/>
        <c:auto val="1"/>
        <c:lblAlgn val="ctr"/>
        <c:lblOffset val="100"/>
        <c:noMultiLvlLbl val="0"/>
      </c:catAx>
      <c:valAx>
        <c:axId val="1506518447"/>
        <c:scaling>
          <c:orientation val="minMax"/>
          <c:max val="15"/>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800" b="0" i="0" u="none" strike="noStrike" kern="1200" baseline="0">
                <a:solidFill>
                  <a:schemeClr val="tx1"/>
                </a:solidFill>
                <a:latin typeface="+mn-lt"/>
                <a:ea typeface="+mn-ea"/>
                <a:cs typeface="+mn-cs"/>
              </a:defRPr>
            </a:pPr>
            <a:endParaRPr lang="en-US"/>
          </a:p>
        </c:txPr>
        <c:crossAx val="1506517967"/>
        <c:crosses val="autoZero"/>
        <c:crossBetween val="between"/>
        <c:majorUnit val="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347778934821919"/>
          <c:y val="0.10908046307771845"/>
          <c:w val="0.72390902100398768"/>
          <c:h val="0.74748378549578509"/>
        </c:manualLayout>
      </c:layout>
      <c:doughnutChart>
        <c:varyColors val="1"/>
        <c:ser>
          <c:idx val="0"/>
          <c:order val="0"/>
          <c:tx>
            <c:strRef>
              <c:f>'Final Score CE &amp; BE'!$N$3</c:f>
              <c:strCache>
                <c:ptCount val="1"/>
                <c:pt idx="0">
                  <c:v>Concerned about CE and BE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3C1-4108-8CA8-D9BA3D98214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3C1-4108-8CA8-D9BA3D98214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E0C-4B67-98B5-86E5C53C22B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3C1-4108-8CA8-D9BA3D982141}"/>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3C1-4108-8CA8-D9BA3D982141}"/>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33C1-4108-8CA8-D9BA3D982141}"/>
              </c:ext>
            </c:extLst>
          </c:dPt>
          <c:cat>
            <c:strRef>
              <c:f>'Final Score CE &amp; BE'!$P$3:$P$8</c:f>
              <c:strCache>
                <c:ptCount val="6"/>
                <c:pt idx="0">
                  <c:v>Beginning Concerned</c:v>
                </c:pt>
                <c:pt idx="1">
                  <c:v>Highly Concerned</c:v>
                </c:pt>
                <c:pt idx="2">
                  <c:v>Beginning Pro-Activist</c:v>
                </c:pt>
                <c:pt idx="3">
                  <c:v>Highly Pro-Activist</c:v>
                </c:pt>
                <c:pt idx="4">
                  <c:v>Beginning Circular and Blue</c:v>
                </c:pt>
                <c:pt idx="5">
                  <c:v>Highly Circular and Blue</c:v>
                </c:pt>
              </c:strCache>
            </c:strRef>
          </c:cat>
          <c:val>
            <c:numRef>
              <c:f>'Final Score CE &amp; BE'!$Q$3:$Q$8</c:f>
              <c:numCache>
                <c:formatCode>General</c:formatCode>
                <c:ptCount val="6"/>
                <c:pt idx="0">
                  <c:v>17</c:v>
                </c:pt>
                <c:pt idx="1">
                  <c:v>17</c:v>
                </c:pt>
                <c:pt idx="2">
                  <c:v>17</c:v>
                </c:pt>
                <c:pt idx="3">
                  <c:v>17</c:v>
                </c:pt>
                <c:pt idx="4">
                  <c:v>17</c:v>
                </c:pt>
                <c:pt idx="5">
                  <c:v>17</c:v>
                </c:pt>
              </c:numCache>
            </c:numRef>
          </c:val>
          <c:extLst>
            <c:ext xmlns:c16="http://schemas.microsoft.com/office/drawing/2014/chart" uri="{C3380CC4-5D6E-409C-BE32-E72D297353CC}">
              <c16:uniqueId val="{00000000-4E0C-4B67-98B5-86E5C53C22B1}"/>
            </c:ext>
          </c:extLst>
        </c:ser>
        <c:ser>
          <c:idx val="1"/>
          <c:order val="1"/>
          <c:tx>
            <c:strRef>
              <c:f>'Final Score CE &amp; BE'!$N$4</c:f>
              <c:strCache>
                <c:ptCount val="1"/>
                <c:pt idx="0">
                  <c:v>Pro-Activist about CE and BE</c:v>
                </c:pt>
              </c:strCache>
            </c:strRef>
          </c:tx>
          <c:dPt>
            <c:idx val="0"/>
            <c:bubble3D val="0"/>
            <c:spPr>
              <a:solidFill>
                <a:srgbClr val="CC94B0"/>
              </a:solidFill>
              <a:ln w="19050">
                <a:solidFill>
                  <a:srgbClr val="CC94B0"/>
                </a:solidFill>
              </a:ln>
              <a:effectLst/>
            </c:spPr>
            <c:extLst>
              <c:ext xmlns:c16="http://schemas.microsoft.com/office/drawing/2014/chart" uri="{C3380CC4-5D6E-409C-BE32-E72D297353CC}">
                <c16:uniqueId val="{00000002-4E0C-4B67-98B5-86E5C53C22B1}"/>
              </c:ext>
            </c:extLst>
          </c:dPt>
          <c:dPt>
            <c:idx val="1"/>
            <c:bubble3D val="0"/>
            <c:spPr>
              <a:solidFill>
                <a:srgbClr val="0F4761"/>
              </a:solidFill>
              <a:ln w="19050">
                <a:solidFill>
                  <a:srgbClr val="0F4761"/>
                </a:solidFill>
              </a:ln>
              <a:effectLst/>
            </c:spPr>
            <c:extLst>
              <c:ext xmlns:c16="http://schemas.microsoft.com/office/drawing/2014/chart" uri="{C3380CC4-5D6E-409C-BE32-E72D297353CC}">
                <c16:uniqueId val="{00000003-4E0C-4B67-98B5-86E5C53C22B1}"/>
              </c:ext>
            </c:extLst>
          </c:dPt>
          <c:dPt>
            <c:idx val="2"/>
            <c:bubble3D val="0"/>
            <c:spPr>
              <a:solidFill>
                <a:schemeClr val="accent4">
                  <a:lumMod val="20000"/>
                  <a:lumOff val="80000"/>
                </a:schemeClr>
              </a:solidFill>
              <a:ln w="19050">
                <a:solidFill>
                  <a:schemeClr val="lt1"/>
                </a:solidFill>
              </a:ln>
              <a:effectLst/>
            </c:spPr>
            <c:extLst>
              <c:ext xmlns:c16="http://schemas.microsoft.com/office/drawing/2014/chart" uri="{C3380CC4-5D6E-409C-BE32-E72D297353CC}">
                <c16:uniqueId val="{00000004-4E0C-4B67-98B5-86E5C53C22B1}"/>
              </c:ext>
            </c:extLst>
          </c:dPt>
          <c:dLbls>
            <c:dLbl>
              <c:idx val="0"/>
              <c:layout>
                <c:manualLayout>
                  <c:x val="0.11419250374467479"/>
                  <c:y val="-6.4585154582502705E-2"/>
                </c:manualLayout>
              </c:layout>
              <c:tx>
                <c:rich>
                  <a:bodyPr rot="0" spcFirstLastPara="1" vertOverflow="clip" horzOverflow="clip" vert="horz" wrap="square" lIns="38100" tIns="19050" rIns="38100" bIns="19050" anchor="ctr" anchorCtr="1">
                    <a:noAutofit/>
                  </a:bodyPr>
                  <a:lstStyle/>
                  <a:p>
                    <a:pPr>
                      <a:defRPr sz="1050" b="1" i="0" u="none" strike="noStrike" kern="1200" baseline="0">
                        <a:solidFill>
                          <a:srgbClr val="0F4761"/>
                        </a:solidFill>
                        <a:latin typeface="+mn-lt"/>
                        <a:ea typeface="+mn-ea"/>
                        <a:cs typeface="+mn-cs"/>
                      </a:defRPr>
                    </a:pPr>
                    <a:r>
                      <a:rPr lang="en-US" sz="1050" b="1" baseline="0">
                        <a:solidFill>
                          <a:srgbClr val="0F4761"/>
                        </a:solidFill>
                      </a:rPr>
                      <a:t>Concerned about CE and BE </a:t>
                    </a:r>
                    <a:endParaRPr lang="en-US" sz="1050" b="1">
                      <a:solidFill>
                        <a:srgbClr val="0F4761"/>
                      </a:solidFill>
                    </a:endParaRPr>
                  </a:p>
                </c:rich>
              </c:tx>
              <c:spPr>
                <a:xfrm>
                  <a:off x="6835768" y="1560190"/>
                  <a:ext cx="1379415" cy="345616"/>
                </a:xfrm>
                <a:solidFill>
                  <a:schemeClr val="bg1"/>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noAutofit/>
                </a:bodyPr>
                <a:lstStyle/>
                <a:p>
                  <a:pPr>
                    <a:defRPr sz="1050" b="1" i="0" u="none" strike="noStrike" kern="1200" baseline="0">
                      <a:solidFill>
                        <a:srgbClr val="0F4761"/>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60075"/>
                        <a:gd name="adj2" fmla="val 120343"/>
                      </a:avLst>
                    </a:prstGeom>
                    <a:noFill/>
                    <a:ln>
                      <a:noFill/>
                    </a:ln>
                  </c15:spPr>
                  <c15:layout>
                    <c:manualLayout>
                      <c:w val="0.18669017733466423"/>
                      <c:h val="6.4921971979967824E-2"/>
                    </c:manualLayout>
                  </c15:layout>
                  <c15:showDataLabelsRange val="0"/>
                </c:ext>
                <c:ext xmlns:c16="http://schemas.microsoft.com/office/drawing/2014/chart" uri="{C3380CC4-5D6E-409C-BE32-E72D297353CC}">
                  <c16:uniqueId val="{00000002-4E0C-4B67-98B5-86E5C53C22B1}"/>
                </c:ext>
              </c:extLst>
            </c:dLbl>
            <c:dLbl>
              <c:idx val="1"/>
              <c:layout>
                <c:manualLayout>
                  <c:x val="4.643834479973926E-2"/>
                  <c:y val="6.9174684118445073E-2"/>
                </c:manualLayout>
              </c:layout>
              <c:tx>
                <c:rich>
                  <a:bodyPr rot="0" spcFirstLastPara="1" vertOverflow="clip" horzOverflow="clip" vert="horz" wrap="square" lIns="38100" tIns="19050" rIns="38100" bIns="19050" anchor="ctr" anchorCtr="1">
                    <a:noAutofit/>
                  </a:bodyPr>
                  <a:lstStyle/>
                  <a:p>
                    <a:pPr>
                      <a:defRPr sz="1050" b="1" i="0" u="none" strike="noStrike" kern="1200" baseline="0">
                        <a:solidFill>
                          <a:srgbClr val="0F4761"/>
                        </a:solidFill>
                        <a:latin typeface="+mn-lt"/>
                        <a:ea typeface="+mn-ea"/>
                        <a:cs typeface="+mn-cs"/>
                      </a:defRPr>
                    </a:pPr>
                    <a:r>
                      <a:rPr lang="en-US" sz="1050" b="1">
                        <a:solidFill>
                          <a:srgbClr val="0F4761"/>
                        </a:solidFill>
                      </a:rPr>
                      <a:t>Pro-Activist about CE and BE </a:t>
                    </a:r>
                  </a:p>
                </c:rich>
              </c:tx>
              <c:spPr>
                <a:xfrm>
                  <a:off x="3187828" y="7281608"/>
                  <a:ext cx="1825821" cy="421815"/>
                </a:xfrm>
                <a:solidFill>
                  <a:sysClr val="window" lastClr="FFFFFF"/>
                </a:solidFill>
                <a:ln w="9525" cap="flat" cmpd="sng" algn="ctr">
                  <a:solidFill>
                    <a:sysClr val="windowText" lastClr="000000">
                      <a:lumMod val="25000"/>
                      <a:lumOff val="7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txPr>
                <a:bodyPr rot="0" spcFirstLastPara="1" vertOverflow="clip" horzOverflow="clip" vert="horz" wrap="square" lIns="38100" tIns="19050" rIns="38100" bIns="19050" anchor="ctr" anchorCtr="1">
                  <a:noAutofit/>
                </a:bodyPr>
                <a:lstStyle/>
                <a:p>
                  <a:pPr>
                    <a:defRPr sz="1050" b="1" i="0" u="none" strike="noStrike" kern="1200" baseline="0">
                      <a:solidFill>
                        <a:srgbClr val="0F4761"/>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gd name="adj1" fmla="val -20056"/>
                        <a:gd name="adj2" fmla="val -145020"/>
                      </a:avLst>
                    </a:prstGeom>
                    <a:noFill/>
                    <a:ln>
                      <a:noFill/>
                    </a:ln>
                  </c15:spPr>
                  <c15:layout>
                    <c:manualLayout>
                      <c:w val="0.21889258327780559"/>
                      <c:h val="5.2217184050669288E-2"/>
                    </c:manualLayout>
                  </c15:layout>
                  <c15:showDataLabelsRange val="0"/>
                </c:ext>
                <c:ext xmlns:c16="http://schemas.microsoft.com/office/drawing/2014/chart" uri="{C3380CC4-5D6E-409C-BE32-E72D297353CC}">
                  <c16:uniqueId val="{00000003-4E0C-4B67-98B5-86E5C53C22B1}"/>
                </c:ext>
              </c:extLst>
            </c:dLbl>
            <c:dLbl>
              <c:idx val="2"/>
              <c:layout>
                <c:manualLayout>
                  <c:x val="-9.8205613163991942E-2"/>
                  <c:y val="-7.3891054074110896E-2"/>
                </c:manualLayout>
              </c:layout>
              <c:tx>
                <c:rich>
                  <a:bodyPr rot="0" spcFirstLastPara="1" vertOverflow="clip" horzOverflow="clip" vert="horz" wrap="square" lIns="38100" tIns="19050" rIns="38100" bIns="19050" anchor="ctr" anchorCtr="1">
                    <a:noAutofit/>
                  </a:bodyPr>
                  <a:lstStyle/>
                  <a:p>
                    <a:pPr>
                      <a:defRPr sz="1050" b="1" i="0" u="none" strike="noStrike" kern="1200" baseline="0">
                        <a:solidFill>
                          <a:srgbClr val="0F4761"/>
                        </a:solidFill>
                        <a:latin typeface="+mn-lt"/>
                        <a:ea typeface="+mn-ea"/>
                        <a:cs typeface="+mn-cs"/>
                      </a:defRPr>
                    </a:pPr>
                    <a:r>
                      <a:rPr lang="en-US"/>
                      <a:t>Circular and Blue Leader</a:t>
                    </a:r>
                  </a:p>
                </c:rich>
              </c:tx>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1050" b="1" i="0" u="none" strike="noStrike" kern="1200" baseline="0">
                      <a:solidFill>
                        <a:srgbClr val="0F4761"/>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0.18996381566248793"/>
                      <c:h val="4.592858203041876E-2"/>
                    </c:manualLayout>
                  </c15:layout>
                  <c15:showDataLabelsRange val="0"/>
                </c:ext>
                <c:ext xmlns:c16="http://schemas.microsoft.com/office/drawing/2014/chart" uri="{C3380CC4-5D6E-409C-BE32-E72D297353CC}">
                  <c16:uniqueId val="{00000004-4E0C-4B67-98B5-86E5C53C22B1}"/>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t" anchorCtr="1">
                <a:spAutoFit/>
              </a:bodyPr>
              <a:lstStyle/>
              <a:p>
                <a:pPr>
                  <a:defRPr sz="1050" b="1" i="0" u="none" strike="noStrike" kern="1200" baseline="0">
                    <a:solidFill>
                      <a:srgbClr val="0F4761"/>
                    </a:solidFill>
                    <a:latin typeface="+mn-lt"/>
                    <a:ea typeface="+mn-ea"/>
                    <a:cs typeface="+mn-cs"/>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'Final Score CE &amp; BE'!$P$3:$P$8</c:f>
              <c:strCache>
                <c:ptCount val="6"/>
                <c:pt idx="0">
                  <c:v>Beginning Concerned</c:v>
                </c:pt>
                <c:pt idx="1">
                  <c:v>Highly Concerned</c:v>
                </c:pt>
                <c:pt idx="2">
                  <c:v>Beginning Pro-Activist</c:v>
                </c:pt>
                <c:pt idx="3">
                  <c:v>Highly Pro-Activist</c:v>
                </c:pt>
                <c:pt idx="4">
                  <c:v>Beginning Circular and Blue</c:v>
                </c:pt>
                <c:pt idx="5">
                  <c:v>Highly Circular and Blue</c:v>
                </c:pt>
              </c:strCache>
            </c:strRef>
          </c:cat>
          <c:val>
            <c:numRef>
              <c:f>'Final Score CE &amp; BE'!$O$3:$O$5</c:f>
              <c:numCache>
                <c:formatCode>General</c:formatCode>
                <c:ptCount val="3"/>
                <c:pt idx="0">
                  <c:v>33</c:v>
                </c:pt>
                <c:pt idx="1">
                  <c:v>34</c:v>
                </c:pt>
                <c:pt idx="2">
                  <c:v>33</c:v>
                </c:pt>
              </c:numCache>
            </c:numRef>
          </c:val>
          <c:extLst>
            <c:ext xmlns:c16="http://schemas.microsoft.com/office/drawing/2014/chart" uri="{C3380CC4-5D6E-409C-BE32-E72D297353CC}">
              <c16:uniqueId val="{00000001-4E0C-4B67-98B5-86E5C53C22B1}"/>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layout>
        <c:manualLayout>
          <c:xMode val="edge"/>
          <c:yMode val="edge"/>
          <c:x val="7.5192376904077582E-2"/>
          <c:y val="0.9375864914886618"/>
          <c:w val="0.88158902735321076"/>
          <c:h val="6.087826209512695E-2"/>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rgbClr val="0F476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17</xdr:col>
      <xdr:colOff>15875</xdr:colOff>
      <xdr:row>2</xdr:row>
      <xdr:rowOff>378106</xdr:rowOff>
    </xdr:from>
    <xdr:to>
      <xdr:col>17</xdr:col>
      <xdr:colOff>16303624</xdr:colOff>
      <xdr:row>10</xdr:row>
      <xdr:rowOff>0</xdr:rowOff>
    </xdr:to>
    <xdr:graphicFrame macro="">
      <xdr:nvGraphicFramePr>
        <xdr:cNvPr id="5" name="Chart 4">
          <a:extLst>
            <a:ext uri="{FF2B5EF4-FFF2-40B4-BE49-F238E27FC236}">
              <a16:creationId xmlns:a16="http://schemas.microsoft.com/office/drawing/2014/main" id="{0621F6D6-B404-3861-FF80-037D7B33B1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13606</xdr:colOff>
      <xdr:row>2</xdr:row>
      <xdr:rowOff>280530</xdr:rowOff>
    </xdr:from>
    <xdr:to>
      <xdr:col>17</xdr:col>
      <xdr:colOff>15797893</xdr:colOff>
      <xdr:row>9</xdr:row>
      <xdr:rowOff>789214</xdr:rowOff>
    </xdr:to>
    <xdr:graphicFrame macro="">
      <xdr:nvGraphicFramePr>
        <xdr:cNvPr id="3" name="Chart 2">
          <a:extLst>
            <a:ext uri="{FF2B5EF4-FFF2-40B4-BE49-F238E27FC236}">
              <a16:creationId xmlns:a16="http://schemas.microsoft.com/office/drawing/2014/main" id="{8EA09BFE-C0FB-BDD1-1717-601CB87D66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17</xdr:col>
      <xdr:colOff>15875</xdr:colOff>
      <xdr:row>2</xdr:row>
      <xdr:rowOff>349250</xdr:rowOff>
    </xdr:from>
    <xdr:to>
      <xdr:col>18</xdr:col>
      <xdr:colOff>0</xdr:colOff>
      <xdr:row>10</xdr:row>
      <xdr:rowOff>3174</xdr:rowOff>
    </xdr:to>
    <xdr:graphicFrame macro="">
      <xdr:nvGraphicFramePr>
        <xdr:cNvPr id="3" name="Chart 2">
          <a:extLst>
            <a:ext uri="{FF2B5EF4-FFF2-40B4-BE49-F238E27FC236}">
              <a16:creationId xmlns:a16="http://schemas.microsoft.com/office/drawing/2014/main" id="{0B6FA411-1444-A2C2-1B8F-6096FA8647F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17</xdr:col>
      <xdr:colOff>31749</xdr:colOff>
      <xdr:row>2</xdr:row>
      <xdr:rowOff>255586</xdr:rowOff>
    </xdr:from>
    <xdr:to>
      <xdr:col>18</xdr:col>
      <xdr:colOff>31749</xdr:colOff>
      <xdr:row>10</xdr:row>
      <xdr:rowOff>31749</xdr:rowOff>
    </xdr:to>
    <xdr:graphicFrame macro="">
      <xdr:nvGraphicFramePr>
        <xdr:cNvPr id="3" name="Chart 2">
          <a:extLst>
            <a:ext uri="{FF2B5EF4-FFF2-40B4-BE49-F238E27FC236}">
              <a16:creationId xmlns:a16="http://schemas.microsoft.com/office/drawing/2014/main" id="{EA0610D2-7AB1-2215-5CED-BFF443D958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17</xdr:col>
      <xdr:colOff>7937</xdr:colOff>
      <xdr:row>2</xdr:row>
      <xdr:rowOff>71436</xdr:rowOff>
    </xdr:from>
    <xdr:to>
      <xdr:col>17</xdr:col>
      <xdr:colOff>15779750</xdr:colOff>
      <xdr:row>10</xdr:row>
      <xdr:rowOff>166687</xdr:rowOff>
    </xdr:to>
    <xdr:graphicFrame macro="">
      <xdr:nvGraphicFramePr>
        <xdr:cNvPr id="2" name="Chart 1">
          <a:extLst>
            <a:ext uri="{FF2B5EF4-FFF2-40B4-BE49-F238E27FC236}">
              <a16:creationId xmlns:a16="http://schemas.microsoft.com/office/drawing/2014/main" id="{448DE421-5E5E-B09C-BF1B-1F517700532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16</xdr:col>
      <xdr:colOff>590550</xdr:colOff>
      <xdr:row>1</xdr:row>
      <xdr:rowOff>176211</xdr:rowOff>
    </xdr:from>
    <xdr:to>
      <xdr:col>17</xdr:col>
      <xdr:colOff>14300200</xdr:colOff>
      <xdr:row>9</xdr:row>
      <xdr:rowOff>57150</xdr:rowOff>
    </xdr:to>
    <xdr:graphicFrame macro="">
      <xdr:nvGraphicFramePr>
        <xdr:cNvPr id="3" name="Chart 2">
          <a:extLst>
            <a:ext uri="{FF2B5EF4-FFF2-40B4-BE49-F238E27FC236}">
              <a16:creationId xmlns:a16="http://schemas.microsoft.com/office/drawing/2014/main" id="{F7E26147-9B17-B971-E7DB-CC7763E94D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7372</xdr:colOff>
      <xdr:row>1</xdr:row>
      <xdr:rowOff>2269</xdr:rowOff>
    </xdr:from>
    <xdr:to>
      <xdr:col>10</xdr:col>
      <xdr:colOff>8288451</xdr:colOff>
      <xdr:row>17</xdr:row>
      <xdr:rowOff>742156</xdr:rowOff>
    </xdr:to>
    <xdr:graphicFrame macro="">
      <xdr:nvGraphicFramePr>
        <xdr:cNvPr id="2" name="Chart 1">
          <a:extLst>
            <a:ext uri="{FF2B5EF4-FFF2-40B4-BE49-F238E27FC236}">
              <a16:creationId xmlns:a16="http://schemas.microsoft.com/office/drawing/2014/main" id="{B0807240-E76F-9D2B-5945-B343EFAF44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40822</xdr:colOff>
      <xdr:row>1</xdr:row>
      <xdr:rowOff>19657</xdr:rowOff>
    </xdr:from>
    <xdr:to>
      <xdr:col>12</xdr:col>
      <xdr:colOff>8382000</xdr:colOff>
      <xdr:row>18</xdr:row>
      <xdr:rowOff>43847</xdr:rowOff>
    </xdr:to>
    <xdr:graphicFrame macro="">
      <xdr:nvGraphicFramePr>
        <xdr:cNvPr id="14" name="Chart 13">
          <a:extLst>
            <a:ext uri="{FF2B5EF4-FFF2-40B4-BE49-F238E27FC236}">
              <a16:creationId xmlns:a16="http://schemas.microsoft.com/office/drawing/2014/main" id="{5917BA62-B41A-75DA-6ADE-9055A09B93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0.44726</cdr:x>
      <cdr:y>0.57436</cdr:y>
    </cdr:from>
    <cdr:to>
      <cdr:x>0.62551</cdr:x>
      <cdr:y>0.67102</cdr:y>
    </cdr:to>
    <cdr:sp macro="" textlink="">
      <cdr:nvSpPr>
        <cdr:cNvPr id="4" name="TextBox 3">
          <a:extLst xmlns:a="http://schemas.openxmlformats.org/drawingml/2006/main">
            <a:ext uri="{FF2B5EF4-FFF2-40B4-BE49-F238E27FC236}">
              <a16:creationId xmlns:a16="http://schemas.microsoft.com/office/drawing/2014/main" id="{317B9548-05FF-DB7E-C10C-ACFB98EC2322}"/>
            </a:ext>
          </a:extLst>
        </cdr:cNvPr>
        <cdr:cNvSpPr txBox="1"/>
      </cdr:nvSpPr>
      <cdr:spPr>
        <a:xfrm xmlns:a="http://schemas.openxmlformats.org/drawingml/2006/main">
          <a:off x="3256360" y="4032647"/>
          <a:ext cx="1297782" cy="6786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kern="1200"/>
        </a:p>
        <a:p xmlns:a="http://schemas.openxmlformats.org/drawingml/2006/main">
          <a:endParaRPr lang="en-GB" sz="1100" kern="1200"/>
        </a:p>
      </cdr:txBody>
    </cdr:sp>
  </cdr:relSizeAnchor>
  <cdr:relSizeAnchor xmlns:cdr="http://schemas.openxmlformats.org/drawingml/2006/chartDrawing">
    <cdr:from>
      <cdr:x>0.40965</cdr:x>
      <cdr:y>0.56419</cdr:y>
    </cdr:from>
    <cdr:to>
      <cdr:x>0.59608</cdr:x>
      <cdr:y>0.64389</cdr:y>
    </cdr:to>
    <cdr:sp macro="" textlink="">
      <cdr:nvSpPr>
        <cdr:cNvPr id="5" name="TextBox 4">
          <a:extLst xmlns:a="http://schemas.openxmlformats.org/drawingml/2006/main">
            <a:ext uri="{FF2B5EF4-FFF2-40B4-BE49-F238E27FC236}">
              <a16:creationId xmlns:a16="http://schemas.microsoft.com/office/drawing/2014/main" id="{EC3F8ADD-70FC-33D2-6956-4183F04B8BED}"/>
            </a:ext>
          </a:extLst>
        </cdr:cNvPr>
        <cdr:cNvSpPr txBox="1"/>
      </cdr:nvSpPr>
      <cdr:spPr>
        <a:xfrm xmlns:a="http://schemas.openxmlformats.org/drawingml/2006/main">
          <a:off x="2982517" y="3961210"/>
          <a:ext cx="1357312" cy="55959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kern="1200"/>
        </a:p>
      </cdr:txBody>
    </cdr:sp>
  </cdr:relSizeAnchor>
  <cdr:relSizeAnchor xmlns:cdr="http://schemas.openxmlformats.org/drawingml/2006/chartDrawing">
    <cdr:from>
      <cdr:x>0.38224</cdr:x>
      <cdr:y>0.5809</cdr:y>
    </cdr:from>
    <cdr:to>
      <cdr:x>0.63707</cdr:x>
      <cdr:y>0.68804</cdr:y>
    </cdr:to>
    <cdr:sp macro="" textlink="">
      <cdr:nvSpPr>
        <cdr:cNvPr id="6" name="TextBox 5">
          <a:extLst xmlns:a="http://schemas.openxmlformats.org/drawingml/2006/main">
            <a:ext uri="{FF2B5EF4-FFF2-40B4-BE49-F238E27FC236}">
              <a16:creationId xmlns:a16="http://schemas.microsoft.com/office/drawing/2014/main" id="{1FD48BEA-F38E-0F86-24FC-DC487730AA75}"/>
            </a:ext>
          </a:extLst>
        </cdr:cNvPr>
        <cdr:cNvSpPr txBox="1"/>
      </cdr:nvSpPr>
      <cdr:spPr>
        <a:xfrm xmlns:a="http://schemas.openxmlformats.org/drawingml/2006/main">
          <a:off x="2946798" y="4389835"/>
          <a:ext cx="1964531" cy="8096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kern="1200"/>
        </a:p>
      </cdr:txBody>
    </cdr:sp>
  </cdr:relSizeAnchor>
  <cdr:relSizeAnchor xmlns:cdr="http://schemas.openxmlformats.org/drawingml/2006/chartDrawing">
    <cdr:from>
      <cdr:x>0.3118</cdr:x>
      <cdr:y>0.3577</cdr:y>
    </cdr:from>
    <cdr:to>
      <cdr:x>0.68139</cdr:x>
      <cdr:y>0.65568</cdr:y>
    </cdr:to>
    <cdr:grpSp>
      <cdr:nvGrpSpPr>
        <cdr:cNvPr id="9" name="Group 8">
          <a:extLst xmlns:a="http://schemas.openxmlformats.org/drawingml/2006/main">
            <a:ext uri="{FF2B5EF4-FFF2-40B4-BE49-F238E27FC236}">
              <a16:creationId xmlns:a16="http://schemas.microsoft.com/office/drawing/2014/main" id="{1900DEAE-B0C2-C135-8332-B87E3C521170}"/>
            </a:ext>
          </a:extLst>
        </cdr:cNvPr>
        <cdr:cNvGrpSpPr/>
      </cdr:nvGrpSpPr>
      <cdr:grpSpPr>
        <a:xfrm xmlns:a="http://schemas.openxmlformats.org/drawingml/2006/main">
          <a:off x="2600779" y="2881967"/>
          <a:ext cx="3082816" cy="2400807"/>
          <a:chOff x="2600796" y="2889531"/>
          <a:chExt cx="3082758" cy="2407108"/>
        </a:xfrm>
      </cdr:grpSpPr>
      <cdr:sp macro="" textlink="">
        <cdr:nvSpPr>
          <cdr:cNvPr id="3" name="TextBox 2">
            <a:extLst xmlns:a="http://schemas.openxmlformats.org/drawingml/2006/main">
              <a:ext uri="{FF2B5EF4-FFF2-40B4-BE49-F238E27FC236}">
                <a16:creationId xmlns:a16="http://schemas.microsoft.com/office/drawing/2014/main" id="{D5EB82FD-59A7-2321-257B-A21567827011}"/>
              </a:ext>
            </a:extLst>
          </cdr:cNvPr>
          <cdr:cNvSpPr txBox="1"/>
        </cdr:nvSpPr>
        <cdr:spPr>
          <a:xfrm xmlns:a="http://schemas.openxmlformats.org/drawingml/2006/main">
            <a:off x="2600796" y="2889531"/>
            <a:ext cx="3082758" cy="16438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2800" b="1" kern="1200">
                <a:solidFill>
                  <a:srgbClr val="0F4761"/>
                </a:solidFill>
              </a:rPr>
              <a:t>Circular &amp; Blue Tourism Performance</a:t>
            </a:r>
          </a:p>
        </cdr:txBody>
      </cdr:sp>
      <cdr:sp macro="" textlink="'Final Score CE &amp; BE'!$H$14">
        <cdr:nvSpPr>
          <cdr:cNvPr id="7" name="TextBox 6">
            <a:extLst xmlns:a="http://schemas.openxmlformats.org/drawingml/2006/main">
              <a:ext uri="{FF2B5EF4-FFF2-40B4-BE49-F238E27FC236}">
                <a16:creationId xmlns:a16="http://schemas.microsoft.com/office/drawing/2014/main" id="{81789FB9-EE6E-0BAD-1D8E-1036E0A9C771}"/>
              </a:ext>
            </a:extLst>
          </cdr:cNvPr>
          <cdr:cNvSpPr txBox="1"/>
        </cdr:nvSpPr>
        <cdr:spPr>
          <a:xfrm xmlns:a="http://schemas.openxmlformats.org/drawingml/2006/main">
            <a:off x="3368677" y="4354808"/>
            <a:ext cx="1713323" cy="94183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24749ECB-ED3E-4E96-B451-EC0DC512CB01}" type="TxLink">
              <a:rPr lang="en-US" sz="3600" b="1" i="0" u="none" strike="noStrike" kern="1200">
                <a:solidFill>
                  <a:srgbClr val="0F4761"/>
                </a:solidFill>
                <a:latin typeface="Calibri"/>
                <a:ea typeface="Calibri"/>
                <a:cs typeface="Calibri"/>
              </a:rPr>
              <a:pPr algn="ctr"/>
              <a:t>0%</a:t>
            </a:fld>
            <a:endParaRPr lang="en-GB" sz="3200" kern="1200">
              <a:solidFill>
                <a:srgbClr val="0F4761"/>
              </a:solidFill>
            </a:endParaRPr>
          </a:p>
        </cdr:txBody>
      </cdr:sp>
    </cdr:grp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F87CC-3159-4A92-92CF-2709688F604A}">
  <dimension ref="A1:D243"/>
  <sheetViews>
    <sheetView showGridLines="0" zoomScale="80" zoomScaleNormal="80" workbookViewId="0">
      <selection sqref="A1:XFD1048576"/>
    </sheetView>
  </sheetViews>
  <sheetFormatPr defaultRowHeight="15" x14ac:dyDescent="0.25"/>
  <cols>
    <col min="3" max="3" width="222.85546875" customWidth="1"/>
    <col min="4" max="4" width="4.85546875" customWidth="1"/>
  </cols>
  <sheetData>
    <row r="1" spans="1:4" ht="23.25" x14ac:dyDescent="0.35">
      <c r="A1" s="95" t="s">
        <v>498</v>
      </c>
      <c r="B1" s="96"/>
      <c r="C1" s="96"/>
      <c r="D1" s="92"/>
    </row>
    <row r="2" spans="1:4" ht="21" x14ac:dyDescent="0.35">
      <c r="A2" s="81"/>
      <c r="B2" s="81"/>
      <c r="C2" s="81"/>
      <c r="D2" s="92"/>
    </row>
    <row r="3" spans="1:4" ht="41.25" customHeight="1" x14ac:dyDescent="0.25">
      <c r="A3" s="97" t="s">
        <v>500</v>
      </c>
      <c r="B3" s="93"/>
      <c r="C3" s="93"/>
      <c r="D3" s="92"/>
    </row>
    <row r="4" spans="1:4" ht="19.5" customHeight="1" x14ac:dyDescent="0.35">
      <c r="A4" s="100"/>
      <c r="B4" s="101"/>
      <c r="C4" s="102"/>
      <c r="D4" s="92"/>
    </row>
    <row r="5" spans="1:4" ht="21" x14ac:dyDescent="0.35">
      <c r="A5" s="95" t="s">
        <v>499</v>
      </c>
      <c r="B5" s="79"/>
      <c r="C5" s="79"/>
      <c r="D5" s="92"/>
    </row>
    <row r="6" spans="1:4" x14ac:dyDescent="0.25">
      <c r="A6" s="80" t="s">
        <v>575</v>
      </c>
      <c r="B6" s="98"/>
      <c r="C6" s="98"/>
      <c r="D6" s="92"/>
    </row>
    <row r="7" spans="1:4" x14ac:dyDescent="0.25">
      <c r="A7" s="98"/>
      <c r="B7" s="98"/>
      <c r="C7" s="98"/>
      <c r="D7" s="92"/>
    </row>
    <row r="8" spans="1:4" x14ac:dyDescent="0.25">
      <c r="A8" s="98"/>
      <c r="B8" s="98"/>
      <c r="C8" s="98"/>
      <c r="D8" s="92"/>
    </row>
    <row r="9" spans="1:4" x14ac:dyDescent="0.25">
      <c r="A9" s="98"/>
      <c r="B9" s="98"/>
      <c r="C9" s="98"/>
      <c r="D9" s="92"/>
    </row>
    <row r="10" spans="1:4" x14ac:dyDescent="0.25">
      <c r="A10" s="98"/>
      <c r="B10" s="98"/>
      <c r="C10" s="98"/>
      <c r="D10" s="92"/>
    </row>
    <row r="11" spans="1:4" x14ac:dyDescent="0.25">
      <c r="A11" s="98"/>
      <c r="B11" s="98"/>
      <c r="C11" s="98"/>
      <c r="D11" s="92"/>
    </row>
    <row r="12" spans="1:4" x14ac:dyDescent="0.25">
      <c r="A12" s="98"/>
      <c r="B12" s="98"/>
      <c r="C12" s="98"/>
      <c r="D12" s="92"/>
    </row>
    <row r="13" spans="1:4" x14ac:dyDescent="0.25">
      <c r="A13" s="98"/>
      <c r="B13" s="98"/>
      <c r="C13" s="98"/>
      <c r="D13" s="92"/>
    </row>
    <row r="14" spans="1:4" ht="12" customHeight="1" x14ac:dyDescent="0.25">
      <c r="A14" s="98"/>
      <c r="B14" s="98"/>
      <c r="C14" s="98"/>
      <c r="D14" s="92"/>
    </row>
    <row r="15" spans="1:4" ht="15" hidden="1" customHeight="1" x14ac:dyDescent="0.25">
      <c r="A15" s="98"/>
      <c r="B15" s="98"/>
      <c r="C15" s="98"/>
      <c r="D15" s="92"/>
    </row>
    <row r="16" spans="1:4" ht="15" hidden="1" customHeight="1" x14ac:dyDescent="0.25">
      <c r="A16" s="98"/>
      <c r="B16" s="98"/>
      <c r="C16" s="98"/>
      <c r="D16" s="92"/>
    </row>
    <row r="17" spans="1:4" ht="15" hidden="1" customHeight="1" x14ac:dyDescent="0.25">
      <c r="A17" s="98"/>
      <c r="B17" s="98"/>
      <c r="C17" s="98"/>
      <c r="D17" s="92"/>
    </row>
    <row r="18" spans="1:4" ht="15" hidden="1" customHeight="1" x14ac:dyDescent="0.25">
      <c r="A18" s="98"/>
      <c r="B18" s="98"/>
      <c r="C18" s="98"/>
      <c r="D18" s="92"/>
    </row>
    <row r="19" spans="1:4" ht="21" x14ac:dyDescent="0.35">
      <c r="A19" s="99"/>
      <c r="B19" s="99"/>
      <c r="C19" s="99"/>
      <c r="D19" s="92"/>
    </row>
    <row r="20" spans="1:4" ht="21" x14ac:dyDescent="0.35">
      <c r="A20" s="79" t="s">
        <v>423</v>
      </c>
      <c r="B20" s="79"/>
      <c r="C20" s="79"/>
      <c r="D20" s="92"/>
    </row>
    <row r="21" spans="1:4" ht="21" x14ac:dyDescent="0.35">
      <c r="A21" s="81"/>
      <c r="B21" s="81"/>
      <c r="C21" s="81"/>
      <c r="D21" s="92"/>
    </row>
    <row r="22" spans="1:4" ht="15" customHeight="1" x14ac:dyDescent="0.25">
      <c r="A22" s="82" t="s">
        <v>494</v>
      </c>
      <c r="B22" s="83"/>
      <c r="C22" s="84"/>
      <c r="D22" s="92"/>
    </row>
    <row r="23" spans="1:4" x14ac:dyDescent="0.25">
      <c r="A23" s="85"/>
      <c r="B23" s="86"/>
      <c r="C23" s="87"/>
      <c r="D23" s="92"/>
    </row>
    <row r="24" spans="1:4" x14ac:dyDescent="0.25">
      <c r="A24" s="85"/>
      <c r="B24" s="86"/>
      <c r="C24" s="87"/>
      <c r="D24" s="92"/>
    </row>
    <row r="25" spans="1:4" x14ac:dyDescent="0.25">
      <c r="A25" s="85"/>
      <c r="B25" s="86"/>
      <c r="C25" s="87"/>
      <c r="D25" s="92"/>
    </row>
    <row r="26" spans="1:4" x14ac:dyDescent="0.25">
      <c r="A26" s="85"/>
      <c r="B26" s="86"/>
      <c r="C26" s="87"/>
      <c r="D26" s="92"/>
    </row>
    <row r="27" spans="1:4" x14ac:dyDescent="0.25">
      <c r="A27" s="85"/>
      <c r="B27" s="86"/>
      <c r="C27" s="87"/>
      <c r="D27" s="92"/>
    </row>
    <row r="28" spans="1:4" x14ac:dyDescent="0.25">
      <c r="A28" s="85"/>
      <c r="B28" s="86"/>
      <c r="C28" s="87"/>
      <c r="D28" s="92"/>
    </row>
    <row r="29" spans="1:4" x14ac:dyDescent="0.25">
      <c r="A29" s="85"/>
      <c r="B29" s="86"/>
      <c r="C29" s="87"/>
      <c r="D29" s="92"/>
    </row>
    <row r="30" spans="1:4" x14ac:dyDescent="0.25">
      <c r="A30" s="85"/>
      <c r="B30" s="86"/>
      <c r="C30" s="87"/>
      <c r="D30" s="92"/>
    </row>
    <row r="31" spans="1:4" x14ac:dyDescent="0.25">
      <c r="A31" s="85"/>
      <c r="B31" s="86"/>
      <c r="C31" s="87"/>
      <c r="D31" s="92"/>
    </row>
    <row r="32" spans="1:4" x14ac:dyDescent="0.25">
      <c r="A32" s="85"/>
      <c r="B32" s="86"/>
      <c r="C32" s="87"/>
      <c r="D32" s="92"/>
    </row>
    <row r="33" spans="1:4" x14ac:dyDescent="0.25">
      <c r="A33" s="85"/>
      <c r="B33" s="86"/>
      <c r="C33" s="87"/>
      <c r="D33" s="92"/>
    </row>
    <row r="34" spans="1:4" x14ac:dyDescent="0.25">
      <c r="A34" s="85"/>
      <c r="B34" s="86"/>
      <c r="C34" s="87"/>
      <c r="D34" s="92"/>
    </row>
    <row r="35" spans="1:4" x14ac:dyDescent="0.25">
      <c r="A35" s="85"/>
      <c r="B35" s="86"/>
      <c r="C35" s="87"/>
      <c r="D35" s="92"/>
    </row>
    <row r="36" spans="1:4" x14ac:dyDescent="0.25">
      <c r="A36" s="88"/>
      <c r="B36" s="89"/>
      <c r="C36" s="90"/>
      <c r="D36" s="92"/>
    </row>
    <row r="37" spans="1:4" ht="21" x14ac:dyDescent="0.35">
      <c r="A37" s="81"/>
      <c r="B37" s="81"/>
      <c r="C37" s="81"/>
      <c r="D37" s="92"/>
    </row>
    <row r="38" spans="1:4" ht="21" x14ac:dyDescent="0.35">
      <c r="A38" s="79" t="s">
        <v>424</v>
      </c>
      <c r="B38" s="79"/>
      <c r="C38" s="79"/>
      <c r="D38" s="92"/>
    </row>
    <row r="39" spans="1:4" ht="21" x14ac:dyDescent="0.35">
      <c r="A39" s="81"/>
      <c r="B39" s="81"/>
      <c r="C39" s="81"/>
      <c r="D39" s="92"/>
    </row>
    <row r="40" spans="1:4" ht="15" customHeight="1" x14ac:dyDescent="0.25">
      <c r="A40" s="80" t="s">
        <v>521</v>
      </c>
      <c r="B40" s="80"/>
      <c r="C40" s="80"/>
      <c r="D40" s="92"/>
    </row>
    <row r="41" spans="1:4" x14ac:dyDescent="0.25">
      <c r="A41" s="80"/>
      <c r="B41" s="80"/>
      <c r="C41" s="80"/>
      <c r="D41" s="92"/>
    </row>
    <row r="42" spans="1:4" x14ac:dyDescent="0.25">
      <c r="A42" s="80"/>
      <c r="B42" s="80"/>
      <c r="C42" s="80"/>
      <c r="D42" s="92"/>
    </row>
    <row r="43" spans="1:4" x14ac:dyDescent="0.25">
      <c r="A43" s="80"/>
      <c r="B43" s="80"/>
      <c r="C43" s="80"/>
      <c r="D43" s="92"/>
    </row>
    <row r="44" spans="1:4" x14ac:dyDescent="0.25">
      <c r="A44" s="80"/>
      <c r="B44" s="80"/>
      <c r="C44" s="80"/>
      <c r="D44" s="92"/>
    </row>
    <row r="45" spans="1:4" x14ac:dyDescent="0.25">
      <c r="A45" s="80"/>
      <c r="B45" s="80"/>
      <c r="C45" s="80"/>
      <c r="D45" s="92"/>
    </row>
    <row r="46" spans="1:4" x14ac:dyDescent="0.25">
      <c r="A46" s="80"/>
      <c r="B46" s="80"/>
      <c r="C46" s="80"/>
      <c r="D46" s="92"/>
    </row>
    <row r="47" spans="1:4" x14ac:dyDescent="0.25">
      <c r="A47" s="80"/>
      <c r="B47" s="80"/>
      <c r="C47" s="80"/>
      <c r="D47" s="92"/>
    </row>
    <row r="48" spans="1:4" x14ac:dyDescent="0.25">
      <c r="A48" s="80"/>
      <c r="B48" s="80"/>
      <c r="C48" s="80"/>
      <c r="D48" s="92"/>
    </row>
    <row r="49" spans="1:4" ht="67.5" customHeight="1" x14ac:dyDescent="0.25">
      <c r="A49" s="80"/>
      <c r="B49" s="80"/>
      <c r="C49" s="80"/>
      <c r="D49" s="92"/>
    </row>
    <row r="50" spans="1:4" ht="21" x14ac:dyDescent="0.35">
      <c r="A50" s="8"/>
      <c r="B50" s="8"/>
      <c r="C50" s="8"/>
      <c r="D50" s="92"/>
    </row>
    <row r="51" spans="1:4" ht="21" x14ac:dyDescent="0.35">
      <c r="A51" s="79" t="s">
        <v>425</v>
      </c>
      <c r="B51" s="79"/>
      <c r="C51" s="79"/>
      <c r="D51" s="92"/>
    </row>
    <row r="52" spans="1:4" ht="21" x14ac:dyDescent="0.35">
      <c r="A52" s="8"/>
      <c r="B52" s="8"/>
      <c r="C52" s="8"/>
      <c r="D52" s="92"/>
    </row>
    <row r="53" spans="1:4" ht="15" customHeight="1" x14ac:dyDescent="0.25">
      <c r="A53" s="80" t="s">
        <v>522</v>
      </c>
      <c r="B53" s="80"/>
      <c r="C53" s="80"/>
      <c r="D53" s="92"/>
    </row>
    <row r="54" spans="1:4" x14ac:dyDescent="0.25">
      <c r="A54" s="80"/>
      <c r="B54" s="80"/>
      <c r="C54" s="80"/>
      <c r="D54" s="92"/>
    </row>
    <row r="55" spans="1:4" x14ac:dyDescent="0.25">
      <c r="A55" s="80"/>
      <c r="B55" s="80"/>
      <c r="C55" s="80"/>
      <c r="D55" s="92"/>
    </row>
    <row r="56" spans="1:4" x14ac:dyDescent="0.25">
      <c r="A56" s="80"/>
      <c r="B56" s="80"/>
      <c r="C56" s="80"/>
      <c r="D56" s="92"/>
    </row>
    <row r="57" spans="1:4" x14ac:dyDescent="0.25">
      <c r="A57" s="80"/>
      <c r="B57" s="80"/>
      <c r="C57" s="80"/>
      <c r="D57" s="92"/>
    </row>
    <row r="58" spans="1:4" x14ac:dyDescent="0.25">
      <c r="A58" s="80"/>
      <c r="B58" s="80"/>
      <c r="C58" s="80"/>
      <c r="D58" s="92"/>
    </row>
    <row r="59" spans="1:4" x14ac:dyDescent="0.25">
      <c r="A59" s="80"/>
      <c r="B59" s="80"/>
      <c r="C59" s="80"/>
      <c r="D59" s="92"/>
    </row>
    <row r="60" spans="1:4" x14ac:dyDescent="0.25">
      <c r="A60" s="80"/>
      <c r="B60" s="80"/>
      <c r="C60" s="80"/>
      <c r="D60" s="92"/>
    </row>
    <row r="61" spans="1:4" ht="96" customHeight="1" x14ac:dyDescent="0.25">
      <c r="A61" s="80"/>
      <c r="B61" s="80"/>
      <c r="C61" s="80"/>
      <c r="D61" s="92"/>
    </row>
    <row r="62" spans="1:4" ht="21" x14ac:dyDescent="0.35">
      <c r="A62" s="81"/>
      <c r="B62" s="81"/>
      <c r="C62" s="81"/>
      <c r="D62" s="92"/>
    </row>
    <row r="63" spans="1:4" ht="21" x14ac:dyDescent="0.35">
      <c r="A63" s="79" t="s">
        <v>426</v>
      </c>
      <c r="B63" s="79"/>
      <c r="C63" s="79"/>
      <c r="D63" s="92"/>
    </row>
    <row r="64" spans="1:4" ht="21" x14ac:dyDescent="0.35">
      <c r="A64" s="81"/>
      <c r="B64" s="81"/>
      <c r="C64" s="81"/>
      <c r="D64" s="92"/>
    </row>
    <row r="65" spans="1:4" ht="15" customHeight="1" x14ac:dyDescent="0.25">
      <c r="A65" s="80" t="s">
        <v>523</v>
      </c>
      <c r="B65" s="80"/>
      <c r="C65" s="80"/>
      <c r="D65" s="92"/>
    </row>
    <row r="66" spans="1:4" x14ac:dyDescent="0.25">
      <c r="A66" s="80"/>
      <c r="B66" s="80"/>
      <c r="C66" s="80"/>
      <c r="D66" s="92"/>
    </row>
    <row r="67" spans="1:4" x14ac:dyDescent="0.25">
      <c r="A67" s="80"/>
      <c r="B67" s="80"/>
      <c r="C67" s="80"/>
      <c r="D67" s="92"/>
    </row>
    <row r="68" spans="1:4" x14ac:dyDescent="0.25">
      <c r="A68" s="80"/>
      <c r="B68" s="80"/>
      <c r="C68" s="80"/>
      <c r="D68" s="92"/>
    </row>
    <row r="69" spans="1:4" x14ac:dyDescent="0.25">
      <c r="A69" s="80"/>
      <c r="B69" s="80"/>
      <c r="C69" s="80"/>
      <c r="D69" s="92"/>
    </row>
    <row r="70" spans="1:4" ht="69.75" customHeight="1" x14ac:dyDescent="0.25">
      <c r="A70" s="80"/>
      <c r="B70" s="80"/>
      <c r="C70" s="80"/>
      <c r="D70" s="92"/>
    </row>
    <row r="71" spans="1:4" ht="33.75" customHeight="1" x14ac:dyDescent="0.25">
      <c r="A71" s="83"/>
      <c r="B71" s="83"/>
      <c r="C71" s="83"/>
      <c r="D71" s="92"/>
    </row>
    <row r="72" spans="1:4" ht="33.75" customHeight="1" x14ac:dyDescent="0.25">
      <c r="A72" s="93" t="s">
        <v>501</v>
      </c>
      <c r="B72" s="93"/>
      <c r="C72" s="93"/>
      <c r="D72" s="92"/>
    </row>
    <row r="73" spans="1:4" ht="18.75" customHeight="1" x14ac:dyDescent="0.35">
      <c r="A73" s="94"/>
      <c r="B73" s="94"/>
      <c r="C73" s="94"/>
      <c r="D73" s="92"/>
    </row>
    <row r="74" spans="1:4" ht="21" customHeight="1" x14ac:dyDescent="0.25">
      <c r="A74" s="80" t="s">
        <v>524</v>
      </c>
      <c r="B74" s="80"/>
      <c r="C74" s="80"/>
      <c r="D74" s="92"/>
    </row>
    <row r="75" spans="1:4" ht="21" customHeight="1" x14ac:dyDescent="0.25">
      <c r="A75" s="80"/>
      <c r="B75" s="80"/>
      <c r="C75" s="80"/>
      <c r="D75" s="92"/>
    </row>
    <row r="76" spans="1:4" ht="21" customHeight="1" x14ac:dyDescent="0.25">
      <c r="A76" s="80"/>
      <c r="B76" s="80"/>
      <c r="C76" s="80"/>
      <c r="D76" s="92"/>
    </row>
    <row r="77" spans="1:4" ht="21" customHeight="1" x14ac:dyDescent="0.25">
      <c r="A77" s="80"/>
      <c r="B77" s="80"/>
      <c r="C77" s="80"/>
      <c r="D77" s="92"/>
    </row>
    <row r="78" spans="1:4" ht="139.5" customHeight="1" x14ac:dyDescent="0.25">
      <c r="A78" s="80"/>
      <c r="B78" s="80"/>
      <c r="C78" s="80"/>
      <c r="D78" s="92"/>
    </row>
    <row r="79" spans="1:4" ht="21" x14ac:dyDescent="0.35">
      <c r="A79" s="91"/>
      <c r="B79" s="91"/>
      <c r="C79" s="91"/>
      <c r="D79" s="92"/>
    </row>
    <row r="80" spans="1:4" ht="21" x14ac:dyDescent="0.35">
      <c r="A80" s="8"/>
      <c r="B80" s="8"/>
      <c r="C80" s="8"/>
    </row>
    <row r="81" spans="1:3" ht="21" x14ac:dyDescent="0.35">
      <c r="A81" s="8"/>
      <c r="B81" s="8"/>
      <c r="C81" s="8"/>
    </row>
    <row r="82" spans="1:3" ht="21" x14ac:dyDescent="0.35">
      <c r="A82" s="8"/>
      <c r="B82" s="8"/>
      <c r="C82" s="8"/>
    </row>
    <row r="83" spans="1:3" ht="21" x14ac:dyDescent="0.35">
      <c r="A83" s="8"/>
      <c r="B83" s="8"/>
      <c r="C83" s="8"/>
    </row>
    <row r="84" spans="1:3" ht="21" x14ac:dyDescent="0.35">
      <c r="A84" s="8"/>
      <c r="B84" s="8"/>
      <c r="C84" s="8"/>
    </row>
    <row r="85" spans="1:3" ht="21" x14ac:dyDescent="0.35">
      <c r="A85" s="8"/>
      <c r="B85" s="8"/>
      <c r="C85" s="8"/>
    </row>
    <row r="86" spans="1:3" ht="21" x14ac:dyDescent="0.35">
      <c r="A86" s="8"/>
      <c r="B86" s="8"/>
      <c r="C86" s="8"/>
    </row>
    <row r="87" spans="1:3" ht="21" x14ac:dyDescent="0.35">
      <c r="A87" s="8"/>
      <c r="B87" s="8"/>
      <c r="C87" s="8"/>
    </row>
    <row r="88" spans="1:3" ht="21" x14ac:dyDescent="0.35">
      <c r="A88" s="8"/>
      <c r="B88" s="8"/>
      <c r="C88" s="8"/>
    </row>
    <row r="89" spans="1:3" ht="21" x14ac:dyDescent="0.35">
      <c r="A89" s="8"/>
      <c r="B89" s="8"/>
      <c r="C89" s="8"/>
    </row>
    <row r="90" spans="1:3" ht="21" x14ac:dyDescent="0.35">
      <c r="A90" s="8"/>
      <c r="B90" s="8"/>
      <c r="C90" s="8"/>
    </row>
    <row r="91" spans="1:3" ht="21" x14ac:dyDescent="0.35">
      <c r="A91" s="8"/>
      <c r="B91" s="8"/>
      <c r="C91" s="8"/>
    </row>
    <row r="92" spans="1:3" ht="21" x14ac:dyDescent="0.35">
      <c r="A92" s="8"/>
      <c r="B92" s="8"/>
      <c r="C92" s="8"/>
    </row>
    <row r="93" spans="1:3" ht="21" x14ac:dyDescent="0.35">
      <c r="A93" s="8"/>
      <c r="B93" s="8"/>
      <c r="C93" s="8"/>
    </row>
    <row r="94" spans="1:3" ht="21" x14ac:dyDescent="0.35">
      <c r="A94" s="8"/>
      <c r="B94" s="8"/>
      <c r="C94" s="8"/>
    </row>
    <row r="95" spans="1:3" ht="21" x14ac:dyDescent="0.35">
      <c r="A95" s="8"/>
      <c r="B95" s="8"/>
      <c r="C95" s="8"/>
    </row>
    <row r="96" spans="1:3" ht="21" x14ac:dyDescent="0.35">
      <c r="A96" s="8"/>
      <c r="B96" s="8"/>
      <c r="C96" s="8"/>
    </row>
    <row r="97" spans="1:3" ht="21" x14ac:dyDescent="0.35">
      <c r="A97" s="8"/>
      <c r="B97" s="8"/>
      <c r="C97" s="8"/>
    </row>
    <row r="98" spans="1:3" ht="21" x14ac:dyDescent="0.35">
      <c r="A98" s="8"/>
      <c r="B98" s="8"/>
      <c r="C98" s="8"/>
    </row>
    <row r="99" spans="1:3" ht="21" x14ac:dyDescent="0.35">
      <c r="A99" s="8"/>
      <c r="B99" s="8"/>
      <c r="C99" s="8"/>
    </row>
    <row r="100" spans="1:3" ht="21" x14ac:dyDescent="0.35">
      <c r="A100" s="8"/>
      <c r="B100" s="8"/>
      <c r="C100" s="8"/>
    </row>
    <row r="101" spans="1:3" ht="21" x14ac:dyDescent="0.35">
      <c r="A101" s="8"/>
      <c r="B101" s="8"/>
      <c r="C101" s="8"/>
    </row>
    <row r="102" spans="1:3" ht="21" x14ac:dyDescent="0.35">
      <c r="A102" s="8"/>
      <c r="B102" s="8"/>
      <c r="C102" s="8"/>
    </row>
    <row r="103" spans="1:3" ht="21" x14ac:dyDescent="0.35">
      <c r="A103" s="8"/>
      <c r="B103" s="8"/>
      <c r="C103" s="8"/>
    </row>
    <row r="104" spans="1:3" ht="21" x14ac:dyDescent="0.35">
      <c r="A104" s="8"/>
      <c r="B104" s="8"/>
      <c r="C104" s="8"/>
    </row>
    <row r="105" spans="1:3" ht="21" x14ac:dyDescent="0.35">
      <c r="A105" s="8"/>
      <c r="B105" s="8"/>
      <c r="C105" s="8"/>
    </row>
    <row r="106" spans="1:3" ht="21" x14ac:dyDescent="0.35">
      <c r="A106" s="8"/>
      <c r="B106" s="8"/>
      <c r="C106" s="8"/>
    </row>
    <row r="107" spans="1:3" ht="21" x14ac:dyDescent="0.35">
      <c r="A107" s="8"/>
      <c r="B107" s="8"/>
      <c r="C107" s="8"/>
    </row>
    <row r="108" spans="1:3" ht="21" x14ac:dyDescent="0.35">
      <c r="A108" s="8"/>
      <c r="B108" s="8"/>
      <c r="C108" s="8"/>
    </row>
    <row r="109" spans="1:3" ht="21" x14ac:dyDescent="0.35">
      <c r="A109" s="8"/>
      <c r="B109" s="8"/>
      <c r="C109" s="8"/>
    </row>
    <row r="110" spans="1:3" ht="21" x14ac:dyDescent="0.35">
      <c r="A110" s="8"/>
      <c r="B110" s="8"/>
      <c r="C110" s="8"/>
    </row>
    <row r="111" spans="1:3" ht="21" x14ac:dyDescent="0.35">
      <c r="A111" s="8"/>
      <c r="B111" s="8"/>
      <c r="C111" s="8"/>
    </row>
    <row r="112" spans="1:3" ht="21" x14ac:dyDescent="0.35">
      <c r="A112" s="8"/>
      <c r="B112" s="8"/>
      <c r="C112" s="8"/>
    </row>
    <row r="113" spans="1:3" ht="21" x14ac:dyDescent="0.35">
      <c r="A113" s="8"/>
      <c r="B113" s="8"/>
      <c r="C113" s="8"/>
    </row>
    <row r="114" spans="1:3" ht="21" x14ac:dyDescent="0.35">
      <c r="A114" s="8"/>
      <c r="B114" s="8"/>
      <c r="C114" s="8"/>
    </row>
    <row r="115" spans="1:3" ht="21" x14ac:dyDescent="0.35">
      <c r="A115" s="8"/>
      <c r="B115" s="8"/>
      <c r="C115" s="8"/>
    </row>
    <row r="116" spans="1:3" ht="21" x14ac:dyDescent="0.35">
      <c r="A116" s="8"/>
      <c r="B116" s="8"/>
      <c r="C116" s="8"/>
    </row>
    <row r="117" spans="1:3" ht="21" x14ac:dyDescent="0.35">
      <c r="A117" s="8"/>
      <c r="B117" s="8"/>
      <c r="C117" s="8"/>
    </row>
    <row r="118" spans="1:3" ht="21" x14ac:dyDescent="0.35">
      <c r="A118" s="8"/>
      <c r="B118" s="8"/>
      <c r="C118" s="8"/>
    </row>
    <row r="119" spans="1:3" ht="21" x14ac:dyDescent="0.35">
      <c r="A119" s="8"/>
      <c r="B119" s="8"/>
      <c r="C119" s="8"/>
    </row>
    <row r="120" spans="1:3" ht="21" x14ac:dyDescent="0.35">
      <c r="A120" s="8"/>
      <c r="B120" s="8"/>
      <c r="C120" s="8"/>
    </row>
    <row r="121" spans="1:3" ht="21" x14ac:dyDescent="0.35">
      <c r="A121" s="8"/>
      <c r="B121" s="8"/>
      <c r="C121" s="8"/>
    </row>
    <row r="122" spans="1:3" ht="21" x14ac:dyDescent="0.35">
      <c r="A122" s="8"/>
      <c r="B122" s="8"/>
      <c r="C122" s="8"/>
    </row>
    <row r="123" spans="1:3" ht="21" x14ac:dyDescent="0.35">
      <c r="A123" s="8"/>
      <c r="B123" s="8"/>
      <c r="C123" s="8"/>
    </row>
    <row r="124" spans="1:3" ht="21" x14ac:dyDescent="0.35">
      <c r="A124" s="8"/>
      <c r="B124" s="8"/>
      <c r="C124" s="8"/>
    </row>
    <row r="125" spans="1:3" ht="21" x14ac:dyDescent="0.35">
      <c r="A125" s="8"/>
      <c r="B125" s="8"/>
      <c r="C125" s="8"/>
    </row>
    <row r="126" spans="1:3" ht="21" x14ac:dyDescent="0.35">
      <c r="A126" s="8"/>
      <c r="B126" s="8"/>
      <c r="C126" s="8"/>
    </row>
    <row r="127" spans="1:3" ht="21" x14ac:dyDescent="0.35">
      <c r="A127" s="8"/>
      <c r="B127" s="8"/>
      <c r="C127" s="8"/>
    </row>
    <row r="128" spans="1:3" ht="21" x14ac:dyDescent="0.35">
      <c r="A128" s="8"/>
      <c r="B128" s="8"/>
      <c r="C128" s="8"/>
    </row>
    <row r="129" spans="1:3" ht="21" x14ac:dyDescent="0.35">
      <c r="A129" s="8"/>
      <c r="B129" s="8"/>
      <c r="C129" s="8"/>
    </row>
    <row r="130" spans="1:3" ht="21" x14ac:dyDescent="0.35">
      <c r="A130" s="8"/>
      <c r="B130" s="8"/>
      <c r="C130" s="8"/>
    </row>
    <row r="131" spans="1:3" ht="21" x14ac:dyDescent="0.35">
      <c r="A131" s="8"/>
      <c r="B131" s="8"/>
      <c r="C131" s="8"/>
    </row>
    <row r="132" spans="1:3" ht="21" x14ac:dyDescent="0.35">
      <c r="A132" s="8"/>
      <c r="B132" s="8"/>
      <c r="C132" s="8"/>
    </row>
    <row r="133" spans="1:3" ht="21" x14ac:dyDescent="0.35">
      <c r="A133" s="8"/>
      <c r="B133" s="8"/>
      <c r="C133" s="8"/>
    </row>
    <row r="134" spans="1:3" ht="21" x14ac:dyDescent="0.35">
      <c r="A134" s="8"/>
      <c r="B134" s="8"/>
      <c r="C134" s="8"/>
    </row>
    <row r="135" spans="1:3" ht="21" x14ac:dyDescent="0.35">
      <c r="A135" s="8"/>
      <c r="B135" s="8"/>
      <c r="C135" s="8"/>
    </row>
    <row r="136" spans="1:3" ht="21" x14ac:dyDescent="0.35">
      <c r="A136" s="8"/>
      <c r="B136" s="8"/>
      <c r="C136" s="8"/>
    </row>
    <row r="137" spans="1:3" ht="21" x14ac:dyDescent="0.35">
      <c r="A137" s="8"/>
      <c r="B137" s="8"/>
      <c r="C137" s="8"/>
    </row>
    <row r="138" spans="1:3" ht="21" x14ac:dyDescent="0.35">
      <c r="A138" s="8"/>
      <c r="B138" s="8"/>
      <c r="C138" s="8"/>
    </row>
    <row r="139" spans="1:3" ht="21" x14ac:dyDescent="0.35">
      <c r="A139" s="8"/>
      <c r="B139" s="8"/>
      <c r="C139" s="8"/>
    </row>
    <row r="140" spans="1:3" ht="21" x14ac:dyDescent="0.35">
      <c r="A140" s="8"/>
      <c r="B140" s="8"/>
      <c r="C140" s="8"/>
    </row>
    <row r="141" spans="1:3" ht="21" x14ac:dyDescent="0.35">
      <c r="A141" s="8"/>
      <c r="B141" s="8"/>
      <c r="C141" s="8"/>
    </row>
    <row r="142" spans="1:3" ht="21" x14ac:dyDescent="0.35">
      <c r="A142" s="8"/>
      <c r="B142" s="8"/>
      <c r="C142" s="8"/>
    </row>
    <row r="143" spans="1:3" ht="21" x14ac:dyDescent="0.35">
      <c r="A143" s="8"/>
      <c r="B143" s="8"/>
      <c r="C143" s="8"/>
    </row>
    <row r="144" spans="1:3" ht="21" x14ac:dyDescent="0.35">
      <c r="A144" s="8"/>
      <c r="B144" s="8"/>
      <c r="C144" s="8"/>
    </row>
    <row r="145" spans="1:3" ht="21" x14ac:dyDescent="0.35">
      <c r="A145" s="8"/>
      <c r="B145" s="8"/>
      <c r="C145" s="8"/>
    </row>
    <row r="146" spans="1:3" ht="21" x14ac:dyDescent="0.35">
      <c r="A146" s="8"/>
      <c r="B146" s="8"/>
      <c r="C146" s="8"/>
    </row>
    <row r="147" spans="1:3" ht="21" x14ac:dyDescent="0.35">
      <c r="A147" s="8"/>
      <c r="B147" s="8"/>
      <c r="C147" s="8"/>
    </row>
    <row r="148" spans="1:3" ht="21" x14ac:dyDescent="0.35">
      <c r="A148" s="8"/>
      <c r="B148" s="8"/>
      <c r="C148" s="8"/>
    </row>
    <row r="149" spans="1:3" ht="21" x14ac:dyDescent="0.35">
      <c r="A149" s="8"/>
      <c r="B149" s="8"/>
      <c r="C149" s="8"/>
    </row>
    <row r="150" spans="1:3" ht="21" x14ac:dyDescent="0.35">
      <c r="A150" s="8"/>
      <c r="B150" s="8"/>
      <c r="C150" s="8"/>
    </row>
    <row r="151" spans="1:3" ht="21" x14ac:dyDescent="0.35">
      <c r="A151" s="8"/>
      <c r="B151" s="8"/>
      <c r="C151" s="8"/>
    </row>
    <row r="152" spans="1:3" ht="21" x14ac:dyDescent="0.35">
      <c r="A152" s="8"/>
      <c r="B152" s="8"/>
      <c r="C152" s="8"/>
    </row>
    <row r="153" spans="1:3" ht="21" x14ac:dyDescent="0.35">
      <c r="A153" s="8"/>
      <c r="B153" s="8"/>
      <c r="C153" s="8"/>
    </row>
    <row r="154" spans="1:3" ht="21" x14ac:dyDescent="0.35">
      <c r="A154" s="8"/>
      <c r="B154" s="8"/>
      <c r="C154" s="8"/>
    </row>
    <row r="155" spans="1:3" ht="21" x14ac:dyDescent="0.35">
      <c r="A155" s="8"/>
      <c r="B155" s="8"/>
      <c r="C155" s="8"/>
    </row>
    <row r="156" spans="1:3" ht="21" x14ac:dyDescent="0.35">
      <c r="A156" s="8"/>
      <c r="B156" s="8"/>
      <c r="C156" s="8"/>
    </row>
    <row r="157" spans="1:3" ht="21" x14ac:dyDescent="0.35">
      <c r="A157" s="8"/>
      <c r="B157" s="8"/>
      <c r="C157" s="8"/>
    </row>
    <row r="158" spans="1:3" ht="21" x14ac:dyDescent="0.35">
      <c r="A158" s="8"/>
      <c r="B158" s="8"/>
      <c r="C158" s="8"/>
    </row>
    <row r="159" spans="1:3" ht="21" x14ac:dyDescent="0.35">
      <c r="A159" s="8"/>
      <c r="B159" s="8"/>
      <c r="C159" s="8"/>
    </row>
    <row r="160" spans="1:3" ht="21" x14ac:dyDescent="0.35">
      <c r="A160" s="8"/>
      <c r="B160" s="8"/>
      <c r="C160" s="8"/>
    </row>
    <row r="161" spans="1:3" ht="21" x14ac:dyDescent="0.35">
      <c r="A161" s="8"/>
      <c r="B161" s="8"/>
      <c r="C161" s="8"/>
    </row>
    <row r="162" spans="1:3" ht="21" x14ac:dyDescent="0.35">
      <c r="A162" s="8"/>
      <c r="B162" s="8"/>
      <c r="C162" s="8"/>
    </row>
    <row r="163" spans="1:3" ht="21" x14ac:dyDescent="0.35">
      <c r="A163" s="8"/>
      <c r="B163" s="8"/>
      <c r="C163" s="8"/>
    </row>
    <row r="164" spans="1:3" ht="21" x14ac:dyDescent="0.35">
      <c r="A164" s="8"/>
      <c r="B164" s="8"/>
      <c r="C164" s="8"/>
    </row>
    <row r="165" spans="1:3" ht="21" x14ac:dyDescent="0.35">
      <c r="A165" s="8"/>
      <c r="B165" s="8"/>
      <c r="C165" s="8"/>
    </row>
    <row r="166" spans="1:3" ht="21" x14ac:dyDescent="0.35">
      <c r="A166" s="8"/>
      <c r="B166" s="8"/>
      <c r="C166" s="8"/>
    </row>
    <row r="167" spans="1:3" ht="21" x14ac:dyDescent="0.35">
      <c r="A167" s="8"/>
      <c r="B167" s="8"/>
      <c r="C167" s="8"/>
    </row>
    <row r="168" spans="1:3" ht="21" x14ac:dyDescent="0.35">
      <c r="A168" s="8"/>
      <c r="B168" s="8"/>
      <c r="C168" s="8"/>
    </row>
    <row r="169" spans="1:3" ht="21" x14ac:dyDescent="0.35">
      <c r="A169" s="8"/>
      <c r="B169" s="8"/>
      <c r="C169" s="8"/>
    </row>
    <row r="170" spans="1:3" ht="21" x14ac:dyDescent="0.35">
      <c r="A170" s="8"/>
      <c r="B170" s="8"/>
      <c r="C170" s="8"/>
    </row>
    <row r="171" spans="1:3" ht="21" x14ac:dyDescent="0.35">
      <c r="A171" s="8"/>
      <c r="B171" s="8"/>
      <c r="C171" s="8"/>
    </row>
    <row r="172" spans="1:3" ht="21" x14ac:dyDescent="0.35">
      <c r="A172" s="8"/>
      <c r="B172" s="8"/>
      <c r="C172" s="8"/>
    </row>
    <row r="173" spans="1:3" ht="21" x14ac:dyDescent="0.35">
      <c r="A173" s="8"/>
      <c r="B173" s="8"/>
      <c r="C173" s="8"/>
    </row>
    <row r="174" spans="1:3" ht="21" x14ac:dyDescent="0.35">
      <c r="A174" s="8"/>
      <c r="B174" s="8"/>
      <c r="C174" s="8"/>
    </row>
    <row r="175" spans="1:3" ht="21" x14ac:dyDescent="0.35">
      <c r="A175" s="8"/>
      <c r="B175" s="8"/>
      <c r="C175" s="8"/>
    </row>
    <row r="176" spans="1:3" ht="21" x14ac:dyDescent="0.35">
      <c r="A176" s="8"/>
      <c r="B176" s="8"/>
      <c r="C176" s="8"/>
    </row>
    <row r="177" spans="1:3" ht="21" x14ac:dyDescent="0.35">
      <c r="A177" s="8"/>
      <c r="B177" s="8"/>
      <c r="C177" s="8"/>
    </row>
    <row r="178" spans="1:3" ht="21" x14ac:dyDescent="0.35">
      <c r="A178" s="8"/>
      <c r="B178" s="8"/>
      <c r="C178" s="8"/>
    </row>
    <row r="179" spans="1:3" ht="21" x14ac:dyDescent="0.35">
      <c r="A179" s="8"/>
      <c r="B179" s="8"/>
      <c r="C179" s="8"/>
    </row>
    <row r="180" spans="1:3" ht="21" x14ac:dyDescent="0.35">
      <c r="A180" s="8"/>
      <c r="B180" s="8"/>
      <c r="C180" s="8"/>
    </row>
    <row r="181" spans="1:3" ht="21" x14ac:dyDescent="0.35">
      <c r="A181" s="8"/>
      <c r="B181" s="8"/>
      <c r="C181" s="8"/>
    </row>
    <row r="182" spans="1:3" ht="21" x14ac:dyDescent="0.35">
      <c r="A182" s="8"/>
      <c r="B182" s="8"/>
      <c r="C182" s="8"/>
    </row>
    <row r="183" spans="1:3" ht="21" x14ac:dyDescent="0.35">
      <c r="A183" s="8"/>
      <c r="B183" s="8"/>
      <c r="C183" s="8"/>
    </row>
    <row r="184" spans="1:3" ht="21" x14ac:dyDescent="0.35">
      <c r="A184" s="8"/>
      <c r="B184" s="8"/>
      <c r="C184" s="8"/>
    </row>
    <row r="185" spans="1:3" ht="21" x14ac:dyDescent="0.35">
      <c r="A185" s="8"/>
      <c r="B185" s="8"/>
      <c r="C185" s="8"/>
    </row>
    <row r="186" spans="1:3" ht="21" x14ac:dyDescent="0.35">
      <c r="A186" s="8"/>
      <c r="B186" s="8"/>
      <c r="C186" s="8"/>
    </row>
    <row r="187" spans="1:3" ht="21" x14ac:dyDescent="0.35">
      <c r="A187" s="8"/>
      <c r="B187" s="8"/>
      <c r="C187" s="8"/>
    </row>
    <row r="188" spans="1:3" ht="21" x14ac:dyDescent="0.35">
      <c r="A188" s="8"/>
      <c r="B188" s="8"/>
      <c r="C188" s="8"/>
    </row>
    <row r="189" spans="1:3" ht="21" x14ac:dyDescent="0.35">
      <c r="A189" s="8"/>
      <c r="B189" s="8"/>
      <c r="C189" s="8"/>
    </row>
    <row r="190" spans="1:3" ht="21" x14ac:dyDescent="0.35">
      <c r="A190" s="8"/>
      <c r="B190" s="8"/>
      <c r="C190" s="8"/>
    </row>
    <row r="191" spans="1:3" ht="21" x14ac:dyDescent="0.35">
      <c r="A191" s="8"/>
      <c r="B191" s="8"/>
      <c r="C191" s="8"/>
    </row>
    <row r="192" spans="1:3" ht="21" x14ac:dyDescent="0.35">
      <c r="A192" s="8"/>
      <c r="B192" s="8"/>
      <c r="C192" s="8"/>
    </row>
    <row r="193" spans="1:3" ht="21" x14ac:dyDescent="0.35">
      <c r="A193" s="8"/>
      <c r="B193" s="8"/>
      <c r="C193" s="8"/>
    </row>
    <row r="194" spans="1:3" ht="21" x14ac:dyDescent="0.35">
      <c r="A194" s="8"/>
      <c r="B194" s="8"/>
      <c r="C194" s="8"/>
    </row>
    <row r="195" spans="1:3" ht="21" x14ac:dyDescent="0.35">
      <c r="A195" s="8"/>
      <c r="B195" s="8"/>
      <c r="C195" s="8"/>
    </row>
    <row r="196" spans="1:3" ht="21" x14ac:dyDescent="0.35">
      <c r="A196" s="8"/>
      <c r="B196" s="8"/>
      <c r="C196" s="8"/>
    </row>
    <row r="197" spans="1:3" ht="21" x14ac:dyDescent="0.35">
      <c r="A197" s="8"/>
      <c r="B197" s="8"/>
      <c r="C197" s="8"/>
    </row>
    <row r="198" spans="1:3" ht="21" x14ac:dyDescent="0.35">
      <c r="A198" s="8"/>
      <c r="B198" s="8"/>
      <c r="C198" s="8"/>
    </row>
    <row r="199" spans="1:3" ht="21" x14ac:dyDescent="0.35">
      <c r="A199" s="8"/>
      <c r="B199" s="8"/>
      <c r="C199" s="8"/>
    </row>
    <row r="200" spans="1:3" ht="21" x14ac:dyDescent="0.35">
      <c r="A200" s="8"/>
      <c r="B200" s="8"/>
      <c r="C200" s="8"/>
    </row>
    <row r="201" spans="1:3" ht="21" x14ac:dyDescent="0.35">
      <c r="A201" s="8"/>
      <c r="B201" s="8"/>
      <c r="C201" s="8"/>
    </row>
    <row r="202" spans="1:3" ht="21" x14ac:dyDescent="0.35">
      <c r="A202" s="8"/>
      <c r="B202" s="8"/>
      <c r="C202" s="8"/>
    </row>
    <row r="203" spans="1:3" ht="21" x14ac:dyDescent="0.35">
      <c r="A203" s="8"/>
      <c r="B203" s="8"/>
      <c r="C203" s="8"/>
    </row>
    <row r="204" spans="1:3" ht="21" x14ac:dyDescent="0.35">
      <c r="A204" s="8"/>
      <c r="B204" s="8"/>
      <c r="C204" s="8"/>
    </row>
    <row r="205" spans="1:3" ht="21" x14ac:dyDescent="0.35">
      <c r="A205" s="8"/>
      <c r="B205" s="8"/>
      <c r="C205" s="8"/>
    </row>
    <row r="206" spans="1:3" ht="21" x14ac:dyDescent="0.35">
      <c r="A206" s="8"/>
      <c r="B206" s="8"/>
      <c r="C206" s="8"/>
    </row>
    <row r="207" spans="1:3" ht="21" x14ac:dyDescent="0.35">
      <c r="A207" s="8"/>
      <c r="B207" s="8"/>
      <c r="C207" s="8"/>
    </row>
    <row r="208" spans="1:3" ht="21" x14ac:dyDescent="0.35">
      <c r="A208" s="8"/>
      <c r="B208" s="8"/>
      <c r="C208" s="8"/>
    </row>
    <row r="209" spans="1:3" ht="21" x14ac:dyDescent="0.35">
      <c r="A209" s="8"/>
      <c r="B209" s="8"/>
      <c r="C209" s="8"/>
    </row>
    <row r="210" spans="1:3" ht="21" x14ac:dyDescent="0.35">
      <c r="A210" s="8"/>
      <c r="B210" s="8"/>
      <c r="C210" s="8"/>
    </row>
    <row r="211" spans="1:3" ht="21" x14ac:dyDescent="0.35">
      <c r="A211" s="8"/>
      <c r="B211" s="8"/>
      <c r="C211" s="8"/>
    </row>
    <row r="212" spans="1:3" ht="21" x14ac:dyDescent="0.35">
      <c r="A212" s="8"/>
      <c r="B212" s="8"/>
      <c r="C212" s="8"/>
    </row>
    <row r="213" spans="1:3" ht="21" x14ac:dyDescent="0.35">
      <c r="A213" s="8"/>
      <c r="B213" s="8"/>
      <c r="C213" s="8"/>
    </row>
    <row r="214" spans="1:3" ht="21" x14ac:dyDescent="0.35">
      <c r="A214" s="8"/>
      <c r="B214" s="8"/>
      <c r="C214" s="8"/>
    </row>
    <row r="215" spans="1:3" ht="21" x14ac:dyDescent="0.35">
      <c r="A215" s="8"/>
      <c r="B215" s="8"/>
      <c r="C215" s="8"/>
    </row>
    <row r="216" spans="1:3" ht="21" x14ac:dyDescent="0.35">
      <c r="A216" s="8"/>
      <c r="B216" s="8"/>
      <c r="C216" s="8"/>
    </row>
    <row r="217" spans="1:3" ht="21" x14ac:dyDescent="0.35">
      <c r="A217" s="8"/>
      <c r="B217" s="8"/>
      <c r="C217" s="8"/>
    </row>
    <row r="218" spans="1:3" ht="21" x14ac:dyDescent="0.35">
      <c r="A218" s="8"/>
      <c r="B218" s="8"/>
      <c r="C218" s="8"/>
    </row>
    <row r="219" spans="1:3" ht="21" x14ac:dyDescent="0.35">
      <c r="A219" s="8"/>
      <c r="B219" s="8"/>
      <c r="C219" s="8"/>
    </row>
    <row r="220" spans="1:3" ht="21" x14ac:dyDescent="0.35">
      <c r="A220" s="8"/>
      <c r="B220" s="8"/>
      <c r="C220" s="8"/>
    </row>
    <row r="221" spans="1:3" ht="21" x14ac:dyDescent="0.35">
      <c r="A221" s="8"/>
      <c r="B221" s="8"/>
      <c r="C221" s="8"/>
    </row>
    <row r="222" spans="1:3" ht="21" x14ac:dyDescent="0.35">
      <c r="A222" s="8"/>
      <c r="B222" s="8"/>
      <c r="C222" s="8"/>
    </row>
    <row r="223" spans="1:3" ht="21" x14ac:dyDescent="0.35">
      <c r="A223" s="8"/>
      <c r="B223" s="8"/>
      <c r="C223" s="8"/>
    </row>
    <row r="224" spans="1:3" ht="21" x14ac:dyDescent="0.35">
      <c r="A224" s="8"/>
      <c r="B224" s="8"/>
      <c r="C224" s="8"/>
    </row>
    <row r="225" spans="1:3" ht="21" x14ac:dyDescent="0.35">
      <c r="A225" s="8"/>
      <c r="B225" s="8"/>
      <c r="C225" s="8"/>
    </row>
    <row r="226" spans="1:3" ht="21" x14ac:dyDescent="0.35">
      <c r="A226" s="8"/>
      <c r="B226" s="8"/>
      <c r="C226" s="8"/>
    </row>
    <row r="227" spans="1:3" ht="21" x14ac:dyDescent="0.35">
      <c r="A227" s="8"/>
      <c r="B227" s="8"/>
      <c r="C227" s="8"/>
    </row>
    <row r="228" spans="1:3" ht="21" x14ac:dyDescent="0.35">
      <c r="A228" s="8"/>
      <c r="B228" s="8"/>
      <c r="C228" s="8"/>
    </row>
    <row r="229" spans="1:3" ht="21" x14ac:dyDescent="0.35">
      <c r="A229" s="8"/>
      <c r="B229" s="8"/>
      <c r="C229" s="8"/>
    </row>
    <row r="230" spans="1:3" ht="21" x14ac:dyDescent="0.35">
      <c r="A230" s="8"/>
      <c r="B230" s="8"/>
      <c r="C230" s="8"/>
    </row>
    <row r="231" spans="1:3" ht="21" x14ac:dyDescent="0.35">
      <c r="A231" s="8"/>
      <c r="B231" s="8"/>
      <c r="C231" s="8"/>
    </row>
    <row r="232" spans="1:3" ht="21" x14ac:dyDescent="0.35">
      <c r="A232" s="8"/>
      <c r="B232" s="8"/>
      <c r="C232" s="8"/>
    </row>
    <row r="233" spans="1:3" ht="21" x14ac:dyDescent="0.35">
      <c r="A233" s="8"/>
      <c r="B233" s="8"/>
      <c r="C233" s="8"/>
    </row>
    <row r="234" spans="1:3" ht="21" x14ac:dyDescent="0.35">
      <c r="A234" s="8"/>
      <c r="B234" s="8"/>
      <c r="C234" s="8"/>
    </row>
    <row r="235" spans="1:3" ht="21" x14ac:dyDescent="0.35">
      <c r="A235" s="8"/>
      <c r="B235" s="8"/>
      <c r="C235" s="8"/>
    </row>
    <row r="236" spans="1:3" ht="21" x14ac:dyDescent="0.35">
      <c r="A236" s="8"/>
      <c r="B236" s="8"/>
      <c r="C236" s="8"/>
    </row>
    <row r="237" spans="1:3" ht="21" x14ac:dyDescent="0.35">
      <c r="A237" s="8"/>
      <c r="B237" s="8"/>
      <c r="C237" s="8"/>
    </row>
    <row r="238" spans="1:3" ht="21" x14ac:dyDescent="0.35">
      <c r="A238" s="8"/>
      <c r="B238" s="8"/>
      <c r="C238" s="8"/>
    </row>
    <row r="239" spans="1:3" ht="21" x14ac:dyDescent="0.35">
      <c r="A239" s="8"/>
      <c r="B239" s="8"/>
      <c r="C239" s="8"/>
    </row>
    <row r="240" spans="1:3" ht="21" x14ac:dyDescent="0.35">
      <c r="A240" s="8"/>
      <c r="B240" s="8"/>
      <c r="C240" s="8"/>
    </row>
    <row r="241" spans="1:3" ht="21" x14ac:dyDescent="0.35">
      <c r="A241" s="8"/>
      <c r="B241" s="8"/>
      <c r="C241" s="8"/>
    </row>
    <row r="242" spans="1:3" ht="21" x14ac:dyDescent="0.35">
      <c r="A242" s="8"/>
      <c r="B242" s="8"/>
      <c r="C242" s="8"/>
    </row>
    <row r="243" spans="1:3" ht="21" x14ac:dyDescent="0.35">
      <c r="A243" s="8"/>
      <c r="B243" s="8"/>
      <c r="C243" s="8"/>
    </row>
  </sheetData>
  <sheetProtection algorithmName="SHA-512" hashValue="W6DCTxOpD93hajt2dJRagfUHT9ABt70rf5vrr59iOkYiW33ToVB6xdRuKo6aqiINRo+PzeHNBAe3L+UFD+wmDw==" saltValue="yXXT+rq3uvG1sRi7dtFpmw==" spinCount="100000" sheet="1" selectLockedCells="1" selectUnlockedCells="1"/>
  <mergeCells count="26">
    <mergeCell ref="A79:C79"/>
    <mergeCell ref="D1:D79"/>
    <mergeCell ref="A72:C72"/>
    <mergeCell ref="A73:C73"/>
    <mergeCell ref="A74:C78"/>
    <mergeCell ref="A1:C1"/>
    <mergeCell ref="A21:C21"/>
    <mergeCell ref="A3:C3"/>
    <mergeCell ref="A6:C18"/>
    <mergeCell ref="A20:C20"/>
    <mergeCell ref="A19:C19"/>
    <mergeCell ref="A5:C5"/>
    <mergeCell ref="A2:C2"/>
    <mergeCell ref="A4:C4"/>
    <mergeCell ref="A71:C71"/>
    <mergeCell ref="A38:C38"/>
    <mergeCell ref="A22:C36"/>
    <mergeCell ref="A37:C37"/>
    <mergeCell ref="A40:C49"/>
    <mergeCell ref="A51:C51"/>
    <mergeCell ref="A53:C61"/>
    <mergeCell ref="A63:C63"/>
    <mergeCell ref="A65:C70"/>
    <mergeCell ref="A39:C39"/>
    <mergeCell ref="A64:C64"/>
    <mergeCell ref="A62:C6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E337C-C334-45B1-BA19-377EA2F19DF4}">
  <sheetPr>
    <pageSetUpPr autoPageBreaks="0"/>
  </sheetPr>
  <dimension ref="A1:Q18"/>
  <sheetViews>
    <sheetView showGridLines="0" zoomScale="90" zoomScaleNormal="90" workbookViewId="0">
      <selection activeCell="E10" sqref="E10:G11"/>
    </sheetView>
  </sheetViews>
  <sheetFormatPr defaultRowHeight="15" x14ac:dyDescent="0.25"/>
  <cols>
    <col min="1" max="1" width="3.42578125" customWidth="1"/>
    <col min="2" max="2" width="31.85546875" customWidth="1"/>
    <col min="3" max="3" width="45.140625" customWidth="1"/>
    <col min="4" max="4" width="2.140625" customWidth="1"/>
    <col min="5" max="5" width="32.140625" customWidth="1"/>
    <col min="6" max="6" width="45.5703125" bestFit="1" customWidth="1"/>
    <col min="7" max="7" width="1.85546875" customWidth="1"/>
    <col min="8" max="8" width="45.85546875" customWidth="1"/>
    <col min="9" max="9" width="49.42578125" bestFit="1" customWidth="1"/>
    <col min="10" max="10" width="3.85546875" customWidth="1"/>
    <col min="11" max="11" width="124.7109375" customWidth="1"/>
    <col min="12" max="12" width="5.140625" customWidth="1"/>
    <col min="13" max="13" width="126.5703125" customWidth="1"/>
    <col min="14" max="14" width="24" customWidth="1"/>
    <col min="15" max="15" width="21.85546875" customWidth="1"/>
    <col min="16" max="16" width="37" customWidth="1"/>
    <col min="17" max="17" width="33.42578125" customWidth="1"/>
    <col min="18" max="18" width="24.7109375" customWidth="1"/>
    <col min="19" max="19" width="29.5703125" customWidth="1"/>
  </cols>
  <sheetData>
    <row r="1" spans="1:17" x14ac:dyDescent="0.25">
      <c r="A1" s="92"/>
      <c r="B1" s="92"/>
      <c r="C1" s="92"/>
      <c r="D1" s="92"/>
      <c r="E1" s="92"/>
      <c r="F1" s="92"/>
      <c r="G1" s="92"/>
      <c r="H1" s="92"/>
      <c r="I1" s="92"/>
      <c r="J1" s="92"/>
      <c r="N1" s="31"/>
      <c r="O1" s="31"/>
      <c r="P1" s="31"/>
      <c r="Q1" s="31"/>
    </row>
    <row r="2" spans="1:17" ht="18.75" x14ac:dyDescent="0.3">
      <c r="A2" s="92"/>
      <c r="B2" s="189" t="s">
        <v>488</v>
      </c>
      <c r="C2" s="190"/>
      <c r="D2" s="4"/>
      <c r="E2" s="189" t="s">
        <v>482</v>
      </c>
      <c r="F2" s="190"/>
      <c r="G2" s="4"/>
      <c r="H2" s="189" t="s">
        <v>483</v>
      </c>
      <c r="I2" s="190"/>
      <c r="J2" s="92"/>
      <c r="K2" s="92"/>
      <c r="M2" s="92"/>
      <c r="N2" s="32" t="s">
        <v>515</v>
      </c>
      <c r="O2" s="33" t="s">
        <v>514</v>
      </c>
      <c r="P2" s="32" t="s">
        <v>512</v>
      </c>
      <c r="Q2" s="33" t="s">
        <v>514</v>
      </c>
    </row>
    <row r="3" spans="1:17" ht="146.25" customHeight="1" x14ac:dyDescent="0.25">
      <c r="A3" s="92"/>
      <c r="B3" s="23" t="s">
        <v>477</v>
      </c>
      <c r="C3" s="28" t="s">
        <v>476</v>
      </c>
      <c r="E3" s="25" t="s">
        <v>485</v>
      </c>
      <c r="F3" s="28" t="s">
        <v>479</v>
      </c>
      <c r="H3" s="25" t="s">
        <v>490</v>
      </c>
      <c r="I3" s="29" t="s">
        <v>486</v>
      </c>
      <c r="J3" s="92"/>
      <c r="K3" s="92"/>
      <c r="M3" s="92"/>
      <c r="N3" s="34" t="s">
        <v>516</v>
      </c>
      <c r="O3" s="35">
        <v>33</v>
      </c>
      <c r="P3" s="34" t="s">
        <v>463</v>
      </c>
      <c r="Q3" s="35">
        <v>17</v>
      </c>
    </row>
    <row r="4" spans="1:17" ht="167.25" customHeight="1" x14ac:dyDescent="0.25">
      <c r="A4" s="92"/>
      <c r="B4" s="25" t="s">
        <v>484</v>
      </c>
      <c r="C4" s="28" t="s">
        <v>478</v>
      </c>
      <c r="D4" s="1"/>
      <c r="E4" s="25" t="s">
        <v>481</v>
      </c>
      <c r="F4" s="28" t="s">
        <v>480</v>
      </c>
      <c r="H4" s="25" t="s">
        <v>489</v>
      </c>
      <c r="I4" s="29" t="s">
        <v>487</v>
      </c>
      <c r="J4" s="92"/>
      <c r="K4" s="92"/>
      <c r="M4" s="92"/>
      <c r="N4" s="34" t="s">
        <v>517</v>
      </c>
      <c r="O4" s="35">
        <v>34</v>
      </c>
      <c r="P4" s="34" t="s">
        <v>513</v>
      </c>
      <c r="Q4" s="35">
        <v>17</v>
      </c>
    </row>
    <row r="5" spans="1:17" x14ac:dyDescent="0.25">
      <c r="A5" s="92"/>
      <c r="B5" s="92"/>
      <c r="C5" s="92"/>
      <c r="D5" s="92"/>
      <c r="E5" s="92"/>
      <c r="F5" s="92"/>
      <c r="G5" s="92"/>
      <c r="H5" s="92"/>
      <c r="I5" s="92"/>
      <c r="J5" s="92"/>
      <c r="K5" s="92"/>
      <c r="M5" s="92"/>
      <c r="N5" s="34" t="s">
        <v>467</v>
      </c>
      <c r="O5" s="35">
        <v>33</v>
      </c>
      <c r="P5" s="34" t="s">
        <v>465</v>
      </c>
      <c r="Q5" s="35">
        <v>17</v>
      </c>
    </row>
    <row r="6" spans="1:17" ht="21" x14ac:dyDescent="0.25">
      <c r="A6" s="92"/>
      <c r="B6" s="187" t="s">
        <v>510</v>
      </c>
      <c r="C6" s="188"/>
      <c r="D6" s="195"/>
      <c r="E6" s="191" t="s">
        <v>509</v>
      </c>
      <c r="F6" s="192"/>
      <c r="G6" s="192"/>
      <c r="H6" s="192"/>
      <c r="I6" s="192"/>
      <c r="J6" s="92"/>
      <c r="K6" s="92"/>
      <c r="M6" s="92"/>
      <c r="N6" s="34"/>
      <c r="O6" s="35"/>
      <c r="P6" s="34" t="s">
        <v>466</v>
      </c>
      <c r="Q6" s="35">
        <v>17</v>
      </c>
    </row>
    <row r="7" spans="1:17" ht="21" customHeight="1" x14ac:dyDescent="0.25">
      <c r="A7" s="92"/>
      <c r="B7" s="26" t="s">
        <v>461</v>
      </c>
      <c r="C7" s="26" t="s">
        <v>502</v>
      </c>
      <c r="D7" s="195"/>
      <c r="E7" s="193"/>
      <c r="F7" s="194"/>
      <c r="G7" s="194"/>
      <c r="H7" s="194"/>
      <c r="I7" s="194"/>
      <c r="J7" s="92"/>
      <c r="K7" s="92"/>
      <c r="M7" s="92"/>
      <c r="N7" s="34"/>
      <c r="O7" s="35"/>
      <c r="P7" s="34" t="s">
        <v>468</v>
      </c>
      <c r="Q7" s="35">
        <v>17</v>
      </c>
    </row>
    <row r="8" spans="1:17" ht="15.75" customHeight="1" x14ac:dyDescent="0.25">
      <c r="A8" s="92"/>
      <c r="B8" s="23" t="s">
        <v>3</v>
      </c>
      <c r="C8" s="24">
        <f>Reduce!M37</f>
        <v>0</v>
      </c>
      <c r="D8" s="195"/>
      <c r="E8" s="211" t="s">
        <v>492</v>
      </c>
      <c r="F8" s="212"/>
      <c r="G8" s="213"/>
      <c r="H8" s="27" t="s">
        <v>463</v>
      </c>
      <c r="I8" s="27" t="s">
        <v>470</v>
      </c>
      <c r="J8" s="92"/>
      <c r="K8" s="92"/>
      <c r="M8" s="92"/>
      <c r="N8" s="34"/>
      <c r="O8" s="35"/>
      <c r="P8" s="34" t="s">
        <v>469</v>
      </c>
      <c r="Q8" s="35">
        <v>17</v>
      </c>
    </row>
    <row r="9" spans="1:17" ht="15.75" customHeight="1" x14ac:dyDescent="0.25">
      <c r="A9" s="92"/>
      <c r="B9" s="23" t="s">
        <v>18</v>
      </c>
      <c r="C9" s="24">
        <f>Regenerate!$M$37</f>
        <v>0.42857142857142855</v>
      </c>
      <c r="D9" s="195"/>
      <c r="E9" s="214"/>
      <c r="F9" s="215"/>
      <c r="G9" s="216"/>
      <c r="H9" s="27" t="s">
        <v>464</v>
      </c>
      <c r="I9" s="27" t="s">
        <v>471</v>
      </c>
      <c r="J9" s="92"/>
      <c r="K9" s="92"/>
      <c r="M9" s="92"/>
      <c r="N9" s="31"/>
      <c r="O9" s="31"/>
      <c r="P9" s="31"/>
      <c r="Q9" s="31"/>
    </row>
    <row r="10" spans="1:17" ht="15.75" customHeight="1" x14ac:dyDescent="0.25">
      <c r="A10" s="92"/>
      <c r="B10" s="23" t="s">
        <v>35</v>
      </c>
      <c r="C10" s="24">
        <f>Rethink!$M$37</f>
        <v>0</v>
      </c>
      <c r="D10" s="195"/>
      <c r="E10" s="211" t="s">
        <v>493</v>
      </c>
      <c r="F10" s="212"/>
      <c r="G10" s="213"/>
      <c r="H10" s="27" t="s">
        <v>465</v>
      </c>
      <c r="I10" s="27" t="s">
        <v>472</v>
      </c>
      <c r="J10" s="92"/>
      <c r="K10" s="92"/>
      <c r="M10" s="92"/>
      <c r="N10" s="31"/>
      <c r="O10" s="31"/>
      <c r="P10" s="31"/>
      <c r="Q10" s="31"/>
    </row>
    <row r="11" spans="1:17" ht="15.75" customHeight="1" x14ac:dyDescent="0.25">
      <c r="A11" s="92"/>
      <c r="B11" s="23" t="s">
        <v>85</v>
      </c>
      <c r="C11" s="24">
        <f>Innovate!M37</f>
        <v>0</v>
      </c>
      <c r="D11" s="195"/>
      <c r="E11" s="214"/>
      <c r="F11" s="215"/>
      <c r="G11" s="216"/>
      <c r="H11" s="27" t="s">
        <v>466</v>
      </c>
      <c r="I11" s="27" t="s">
        <v>473</v>
      </c>
      <c r="J11" s="92"/>
      <c r="K11" s="92"/>
      <c r="M11" s="92"/>
      <c r="N11" s="31"/>
      <c r="O11" s="31"/>
      <c r="P11" s="31"/>
      <c r="Q11" s="31"/>
    </row>
    <row r="12" spans="1:17" ht="15.75" customHeight="1" x14ac:dyDescent="0.25">
      <c r="A12" s="92"/>
      <c r="B12" s="23" t="s">
        <v>60</v>
      </c>
      <c r="C12" s="24">
        <f>Revalue!$M$37</f>
        <v>0</v>
      </c>
      <c r="D12" s="195"/>
      <c r="E12" s="211" t="s">
        <v>467</v>
      </c>
      <c r="F12" s="212"/>
      <c r="G12" s="213"/>
      <c r="H12" s="27" t="s">
        <v>468</v>
      </c>
      <c r="I12" s="27" t="s">
        <v>474</v>
      </c>
      <c r="J12" s="92"/>
      <c r="K12" s="92"/>
      <c r="M12" s="92"/>
    </row>
    <row r="13" spans="1:17" ht="15.75" customHeight="1" x14ac:dyDescent="0.25">
      <c r="A13" s="92"/>
      <c r="B13" s="23" t="s">
        <v>412</v>
      </c>
      <c r="C13" s="24">
        <f>Reinvest!M37</f>
        <v>0</v>
      </c>
      <c r="D13" s="195"/>
      <c r="E13" s="214"/>
      <c r="F13" s="215"/>
      <c r="G13" s="216"/>
      <c r="H13" s="27" t="s">
        <v>469</v>
      </c>
      <c r="I13" s="27" t="s">
        <v>475</v>
      </c>
      <c r="J13" s="92"/>
      <c r="K13" s="92"/>
      <c r="M13" s="92"/>
    </row>
    <row r="14" spans="1:17" ht="30" customHeight="1" x14ac:dyDescent="0.25">
      <c r="A14" s="92"/>
      <c r="B14" s="208" t="s">
        <v>462</v>
      </c>
      <c r="C14" s="206">
        <f>SUM(C8:C13)</f>
        <v>0.42857142857142855</v>
      </c>
      <c r="D14" s="196"/>
      <c r="E14" s="197" t="s">
        <v>511</v>
      </c>
      <c r="F14" s="198"/>
      <c r="G14" s="199"/>
      <c r="H14" s="205">
        <f>C14/90</f>
        <v>4.7619047619047615E-3</v>
      </c>
      <c r="I14" s="205"/>
      <c r="J14" s="92"/>
      <c r="K14" s="92"/>
      <c r="M14" s="92"/>
    </row>
    <row r="15" spans="1:17" ht="23.25" customHeight="1" x14ac:dyDescent="0.25">
      <c r="A15" s="92"/>
      <c r="B15" s="209"/>
      <c r="C15" s="207"/>
      <c r="E15" s="200" t="s">
        <v>491</v>
      </c>
      <c r="F15" s="201"/>
      <c r="G15" s="202"/>
      <c r="H15" s="203" t="str" cm="1">
        <f t="array" ref="H15">_xlfn.IFS(H14&lt;=0.17,"Beginning Concerned", H14&lt;=0.33,"Highly Concerned", H14&lt;=0.5,"Beginning Pro-Activist", H14&lt;=0.67,"Highly Pro-Activist", H14&lt;=0.83,"Beginning Circular and Blue", H14&lt;=1,"Highly Circular and Blue")</f>
        <v>Beginning Concerned</v>
      </c>
      <c r="I15" s="204"/>
      <c r="J15" s="92"/>
      <c r="K15" s="92"/>
      <c r="M15" s="92"/>
    </row>
    <row r="16" spans="1:17" ht="15.75" customHeight="1" x14ac:dyDescent="0.25">
      <c r="B16" s="30"/>
      <c r="C16" s="30"/>
      <c r="D16" s="30"/>
      <c r="E16" s="30"/>
      <c r="F16" s="30"/>
      <c r="G16" s="30"/>
      <c r="H16" s="30"/>
      <c r="I16" s="30"/>
      <c r="J16" s="92"/>
      <c r="K16" s="92"/>
      <c r="M16" s="92"/>
    </row>
    <row r="17" spans="2:13" x14ac:dyDescent="0.25">
      <c r="K17" s="92"/>
      <c r="M17" s="92"/>
    </row>
    <row r="18" spans="2:13" ht="63" customHeight="1" x14ac:dyDescent="0.25">
      <c r="B18" s="210" t="s">
        <v>520</v>
      </c>
      <c r="C18" s="210"/>
      <c r="D18" s="210"/>
      <c r="E18" s="210"/>
      <c r="F18" s="210"/>
      <c r="G18" s="210"/>
      <c r="H18" s="210"/>
      <c r="I18" s="210"/>
      <c r="K18" s="92"/>
      <c r="M18" s="92"/>
    </row>
  </sheetData>
  <sheetProtection algorithmName="SHA-512" hashValue="IbqZ9JUcRVXcbAKuOmG7uCNBpyBmiu+0ba0LAv6LBon5dgq87GVnQpgo3feWtonfTPDODay99V7a2FSA3Jp8EA==" saltValue="J/867w9oopW6VrXcHjznRg==" spinCount="100000" sheet="1" objects="1" scenarios="1"/>
  <mergeCells count="22">
    <mergeCell ref="M2:M18"/>
    <mergeCell ref="K2:K18"/>
    <mergeCell ref="B18:I18"/>
    <mergeCell ref="J1:J16"/>
    <mergeCell ref="E8:G9"/>
    <mergeCell ref="E10:G11"/>
    <mergeCell ref="E12:G13"/>
    <mergeCell ref="A1:A15"/>
    <mergeCell ref="B6:C6"/>
    <mergeCell ref="B2:C2"/>
    <mergeCell ref="E6:I7"/>
    <mergeCell ref="B5:I5"/>
    <mergeCell ref="D6:D14"/>
    <mergeCell ref="E2:F2"/>
    <mergeCell ref="E14:G14"/>
    <mergeCell ref="E15:G15"/>
    <mergeCell ref="H15:I15"/>
    <mergeCell ref="H2:I2"/>
    <mergeCell ref="B1:I1"/>
    <mergeCell ref="H14:I14"/>
    <mergeCell ref="C14:C15"/>
    <mergeCell ref="B14:B15"/>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12187-455A-487A-98B7-0B515B6EC0F0}">
  <sheetPr>
    <pageSetUpPr autoPageBreaks="0"/>
  </sheetPr>
  <dimension ref="A1:B178"/>
  <sheetViews>
    <sheetView showGridLines="0" defaultGridColor="0" colorId="23" zoomScale="80" zoomScaleNormal="80" zoomScaleSheetLayoutView="50" workbookViewId="0">
      <selection activeCell="B8" sqref="B8"/>
    </sheetView>
  </sheetViews>
  <sheetFormatPr defaultRowHeight="15.75" x14ac:dyDescent="0.25"/>
  <cols>
    <col min="1" max="1" width="144.5703125" style="5" customWidth="1"/>
    <col min="2" max="2" width="189.28515625" customWidth="1"/>
  </cols>
  <sheetData>
    <row r="1" spans="1:2" ht="23.25" x14ac:dyDescent="0.35">
      <c r="A1" s="105" t="s">
        <v>438</v>
      </c>
      <c r="B1" s="106"/>
    </row>
    <row r="2" spans="1:2" ht="21" x14ac:dyDescent="0.35">
      <c r="B2" s="7" t="s">
        <v>455</v>
      </c>
    </row>
    <row r="3" spans="1:2" ht="21" x14ac:dyDescent="0.35">
      <c r="A3" s="6" t="s">
        <v>439</v>
      </c>
      <c r="B3" s="49"/>
    </row>
    <row r="4" spans="1:2" ht="21" x14ac:dyDescent="0.35">
      <c r="A4" s="6" t="s">
        <v>440</v>
      </c>
      <c r="B4" s="49"/>
    </row>
    <row r="5" spans="1:2" ht="21" x14ac:dyDescent="0.35">
      <c r="A5" s="6" t="s">
        <v>441</v>
      </c>
      <c r="B5" s="50"/>
    </row>
    <row r="6" spans="1:2" ht="21" x14ac:dyDescent="0.35">
      <c r="A6" s="6" t="s">
        <v>442</v>
      </c>
      <c r="B6" s="50"/>
    </row>
    <row r="7" spans="1:2" ht="21" x14ac:dyDescent="0.35">
      <c r="A7" s="6" t="s">
        <v>443</v>
      </c>
      <c r="B7" s="50"/>
    </row>
    <row r="8" spans="1:2" ht="21" x14ac:dyDescent="0.35">
      <c r="A8" s="6" t="s">
        <v>449</v>
      </c>
      <c r="B8" s="50"/>
    </row>
    <row r="9" spans="1:2" ht="21" x14ac:dyDescent="0.35">
      <c r="A9" s="6" t="s">
        <v>444</v>
      </c>
      <c r="B9" s="50"/>
    </row>
    <row r="10" spans="1:2" ht="21" x14ac:dyDescent="0.35">
      <c r="A10" s="6" t="s">
        <v>445</v>
      </c>
      <c r="B10" s="50"/>
    </row>
    <row r="11" spans="1:2" ht="21" x14ac:dyDescent="0.35">
      <c r="A11" s="6" t="s">
        <v>446</v>
      </c>
      <c r="B11" s="50"/>
    </row>
    <row r="12" spans="1:2" ht="21" x14ac:dyDescent="0.35">
      <c r="A12" s="6" t="s">
        <v>447</v>
      </c>
      <c r="B12" s="50"/>
    </row>
    <row r="13" spans="1:2" ht="21" x14ac:dyDescent="0.35">
      <c r="A13" s="6" t="s">
        <v>448</v>
      </c>
      <c r="B13" s="50"/>
    </row>
    <row r="14" spans="1:2" s="8" customFormat="1" ht="21" x14ac:dyDescent="0.35">
      <c r="A14" s="6" t="s">
        <v>450</v>
      </c>
      <c r="B14" s="51"/>
    </row>
    <row r="15" spans="1:2" s="8" customFormat="1" ht="21" x14ac:dyDescent="0.35">
      <c r="A15" s="6" t="s">
        <v>451</v>
      </c>
      <c r="B15" s="51"/>
    </row>
    <row r="18" spans="1:2" ht="23.25" x14ac:dyDescent="0.35">
      <c r="A18" s="105" t="s">
        <v>495</v>
      </c>
      <c r="B18" s="106"/>
    </row>
    <row r="19" spans="1:2" ht="15.75" customHeight="1" x14ac:dyDescent="0.25">
      <c r="A19" s="103" t="s">
        <v>452</v>
      </c>
      <c r="B19" s="104"/>
    </row>
    <row r="20" spans="1:2" ht="15.75" customHeight="1" x14ac:dyDescent="0.25">
      <c r="A20" s="103"/>
      <c r="B20" s="104"/>
    </row>
    <row r="21" spans="1:2" ht="15.75" customHeight="1" x14ac:dyDescent="0.25">
      <c r="A21" s="103"/>
      <c r="B21" s="104"/>
    </row>
    <row r="22" spans="1:2" ht="15.75" customHeight="1" x14ac:dyDescent="0.25">
      <c r="A22" s="103"/>
      <c r="B22" s="104"/>
    </row>
    <row r="23" spans="1:2" ht="15.75" customHeight="1" x14ac:dyDescent="0.25">
      <c r="A23" s="103"/>
      <c r="B23" s="104"/>
    </row>
    <row r="24" spans="1:2" ht="15.75" customHeight="1" x14ac:dyDescent="0.25">
      <c r="A24" s="103"/>
      <c r="B24" s="104"/>
    </row>
    <row r="25" spans="1:2" ht="15.75" customHeight="1" x14ac:dyDescent="0.25">
      <c r="A25" s="103"/>
      <c r="B25" s="104"/>
    </row>
    <row r="26" spans="1:2" ht="15.75" customHeight="1" x14ac:dyDescent="0.25">
      <c r="A26" s="103"/>
      <c r="B26" s="104"/>
    </row>
    <row r="27" spans="1:2" ht="15.75" customHeight="1" x14ac:dyDescent="0.25">
      <c r="A27" s="103"/>
      <c r="B27" s="104"/>
    </row>
    <row r="30" spans="1:2" ht="23.25" x14ac:dyDescent="0.35">
      <c r="A30" s="105" t="s">
        <v>496</v>
      </c>
      <c r="B30" s="106"/>
    </row>
    <row r="31" spans="1:2" ht="15.75" customHeight="1" x14ac:dyDescent="0.25">
      <c r="A31" s="103" t="s">
        <v>453</v>
      </c>
      <c r="B31" s="113"/>
    </row>
    <row r="32" spans="1:2" ht="15.75" customHeight="1" x14ac:dyDescent="0.25">
      <c r="A32" s="103"/>
      <c r="B32" s="113"/>
    </row>
    <row r="33" spans="1:2" ht="15.75" customHeight="1" x14ac:dyDescent="0.25">
      <c r="A33" s="103"/>
      <c r="B33" s="113"/>
    </row>
    <row r="34" spans="1:2" ht="15.75" customHeight="1" x14ac:dyDescent="0.25">
      <c r="A34" s="103"/>
      <c r="B34" s="113"/>
    </row>
    <row r="35" spans="1:2" ht="15.75" customHeight="1" x14ac:dyDescent="0.25">
      <c r="A35" s="103"/>
      <c r="B35" s="113"/>
    </row>
    <row r="36" spans="1:2" ht="15.75" customHeight="1" x14ac:dyDescent="0.25">
      <c r="A36" s="103"/>
      <c r="B36" s="113"/>
    </row>
    <row r="37" spans="1:2" ht="15.75" customHeight="1" x14ac:dyDescent="0.25">
      <c r="A37" s="103"/>
      <c r="B37" s="113"/>
    </row>
    <row r="38" spans="1:2" ht="15.75" customHeight="1" x14ac:dyDescent="0.25">
      <c r="A38" s="103"/>
      <c r="B38" s="113"/>
    </row>
    <row r="41" spans="1:2" ht="23.25" x14ac:dyDescent="0.35">
      <c r="A41" s="105" t="s">
        <v>497</v>
      </c>
      <c r="B41" s="106"/>
    </row>
    <row r="42" spans="1:2" ht="15.75" customHeight="1" x14ac:dyDescent="0.25">
      <c r="A42" s="107" t="s">
        <v>454</v>
      </c>
      <c r="B42" s="110"/>
    </row>
    <row r="43" spans="1:2" ht="15.75" customHeight="1" x14ac:dyDescent="0.25">
      <c r="A43" s="108"/>
      <c r="B43" s="111"/>
    </row>
    <row r="44" spans="1:2" ht="15.75" customHeight="1" x14ac:dyDescent="0.25">
      <c r="A44" s="108"/>
      <c r="B44" s="111"/>
    </row>
    <row r="45" spans="1:2" ht="15.75" customHeight="1" x14ac:dyDescent="0.25">
      <c r="A45" s="108"/>
      <c r="B45" s="111"/>
    </row>
    <row r="46" spans="1:2" ht="15.75" customHeight="1" x14ac:dyDescent="0.25">
      <c r="A46" s="108"/>
      <c r="B46" s="111"/>
    </row>
    <row r="47" spans="1:2" ht="15.75" customHeight="1" x14ac:dyDescent="0.25">
      <c r="A47" s="108"/>
      <c r="B47" s="111"/>
    </row>
    <row r="48" spans="1:2" ht="15.75" customHeight="1" x14ac:dyDescent="0.25">
      <c r="A48" s="108"/>
      <c r="B48" s="111"/>
    </row>
    <row r="49" spans="1:2" ht="15.75" customHeight="1" x14ac:dyDescent="0.25">
      <c r="A49" s="108"/>
      <c r="B49" s="111"/>
    </row>
    <row r="50" spans="1:2" ht="15.75" customHeight="1" x14ac:dyDescent="0.25">
      <c r="A50" s="108"/>
      <c r="B50" s="111"/>
    </row>
    <row r="51" spans="1:2" ht="15.75" customHeight="1" x14ac:dyDescent="0.25">
      <c r="A51" s="109"/>
      <c r="B51" s="112"/>
    </row>
    <row r="53" spans="1:2" x14ac:dyDescent="0.25">
      <c r="A53" s="52"/>
      <c r="B53" s="48"/>
    </row>
    <row r="54" spans="1:2" x14ac:dyDescent="0.25">
      <c r="A54" s="52"/>
      <c r="B54" s="48"/>
    </row>
    <row r="55" spans="1:2" x14ac:dyDescent="0.25">
      <c r="A55" s="52"/>
      <c r="B55" s="48"/>
    </row>
    <row r="56" spans="1:2" x14ac:dyDescent="0.25">
      <c r="A56" s="52"/>
      <c r="B56" s="48"/>
    </row>
    <row r="57" spans="1:2" x14ac:dyDescent="0.25">
      <c r="A57" s="52"/>
      <c r="B57" s="48"/>
    </row>
    <row r="58" spans="1:2" x14ac:dyDescent="0.25">
      <c r="A58" s="52"/>
      <c r="B58" s="48"/>
    </row>
    <row r="59" spans="1:2" x14ac:dyDescent="0.25">
      <c r="A59" s="52"/>
      <c r="B59" s="48"/>
    </row>
    <row r="60" spans="1:2" x14ac:dyDescent="0.25">
      <c r="A60" s="52"/>
      <c r="B60" s="48"/>
    </row>
    <row r="61" spans="1:2" x14ac:dyDescent="0.25">
      <c r="A61" s="52"/>
      <c r="B61" s="48"/>
    </row>
    <row r="62" spans="1:2" x14ac:dyDescent="0.25">
      <c r="A62" s="52"/>
      <c r="B62" s="48"/>
    </row>
    <row r="63" spans="1:2" x14ac:dyDescent="0.25">
      <c r="A63" s="52"/>
      <c r="B63" s="48"/>
    </row>
    <row r="64" spans="1:2" x14ac:dyDescent="0.25">
      <c r="A64" s="52"/>
      <c r="B64" s="48"/>
    </row>
    <row r="65" spans="1:2" x14ac:dyDescent="0.25">
      <c r="A65" s="52"/>
      <c r="B65" s="48"/>
    </row>
    <row r="66" spans="1:2" x14ac:dyDescent="0.25">
      <c r="A66" s="52"/>
      <c r="B66" s="48"/>
    </row>
    <row r="67" spans="1:2" x14ac:dyDescent="0.25">
      <c r="A67" s="52"/>
      <c r="B67" s="48"/>
    </row>
    <row r="68" spans="1:2" x14ac:dyDescent="0.25">
      <c r="A68" s="52"/>
      <c r="B68" s="48"/>
    </row>
    <row r="69" spans="1:2" x14ac:dyDescent="0.25">
      <c r="A69" s="52"/>
      <c r="B69" s="48"/>
    </row>
    <row r="70" spans="1:2" x14ac:dyDescent="0.25">
      <c r="A70" s="52"/>
      <c r="B70" s="48"/>
    </row>
    <row r="71" spans="1:2" x14ac:dyDescent="0.25">
      <c r="A71" s="52"/>
      <c r="B71" s="48"/>
    </row>
    <row r="72" spans="1:2" x14ac:dyDescent="0.25">
      <c r="A72" s="52"/>
      <c r="B72" s="48"/>
    </row>
    <row r="73" spans="1:2" x14ac:dyDescent="0.25">
      <c r="A73" s="52"/>
      <c r="B73" s="48"/>
    </row>
    <row r="74" spans="1:2" x14ac:dyDescent="0.25">
      <c r="A74" s="52"/>
      <c r="B74" s="48"/>
    </row>
    <row r="75" spans="1:2" x14ac:dyDescent="0.25">
      <c r="A75" s="52"/>
      <c r="B75" s="48"/>
    </row>
    <row r="76" spans="1:2" x14ac:dyDescent="0.25">
      <c r="A76" s="52"/>
      <c r="B76" s="48"/>
    </row>
    <row r="77" spans="1:2" x14ac:dyDescent="0.25">
      <c r="A77" s="52"/>
      <c r="B77" s="48"/>
    </row>
    <row r="78" spans="1:2" x14ac:dyDescent="0.25">
      <c r="A78" s="52"/>
      <c r="B78" s="48"/>
    </row>
    <row r="79" spans="1:2" x14ac:dyDescent="0.25">
      <c r="A79" s="52"/>
      <c r="B79" s="48"/>
    </row>
    <row r="80" spans="1:2" x14ac:dyDescent="0.25">
      <c r="A80" s="52"/>
      <c r="B80" s="48"/>
    </row>
    <row r="81" spans="1:2" x14ac:dyDescent="0.25">
      <c r="A81" s="52"/>
      <c r="B81" s="48"/>
    </row>
    <row r="82" spans="1:2" x14ac:dyDescent="0.25">
      <c r="A82" s="52"/>
      <c r="B82" s="48"/>
    </row>
    <row r="83" spans="1:2" x14ac:dyDescent="0.25">
      <c r="A83" s="52"/>
      <c r="B83" s="48"/>
    </row>
    <row r="84" spans="1:2" x14ac:dyDescent="0.25">
      <c r="A84" s="52"/>
      <c r="B84" s="48"/>
    </row>
    <row r="85" spans="1:2" x14ac:dyDescent="0.25">
      <c r="A85" s="52"/>
      <c r="B85" s="48"/>
    </row>
    <row r="86" spans="1:2" x14ac:dyDescent="0.25">
      <c r="A86" s="52"/>
      <c r="B86" s="48"/>
    </row>
    <row r="87" spans="1:2" x14ac:dyDescent="0.25">
      <c r="A87" s="52"/>
      <c r="B87" s="48"/>
    </row>
    <row r="88" spans="1:2" x14ac:dyDescent="0.25">
      <c r="A88" s="52"/>
      <c r="B88" s="48"/>
    </row>
    <row r="89" spans="1:2" x14ac:dyDescent="0.25">
      <c r="A89" s="52"/>
      <c r="B89" s="48"/>
    </row>
    <row r="90" spans="1:2" x14ac:dyDescent="0.25">
      <c r="A90" s="52"/>
      <c r="B90" s="48"/>
    </row>
    <row r="91" spans="1:2" x14ac:dyDescent="0.25">
      <c r="A91" s="52"/>
      <c r="B91" s="48"/>
    </row>
    <row r="92" spans="1:2" x14ac:dyDescent="0.25">
      <c r="A92" s="52"/>
      <c r="B92" s="48"/>
    </row>
    <row r="93" spans="1:2" x14ac:dyDescent="0.25">
      <c r="A93" s="52"/>
      <c r="B93" s="48"/>
    </row>
    <row r="94" spans="1:2" x14ac:dyDescent="0.25">
      <c r="A94" s="52"/>
      <c r="B94" s="48"/>
    </row>
    <row r="95" spans="1:2" x14ac:dyDescent="0.25">
      <c r="A95" s="52"/>
      <c r="B95" s="48"/>
    </row>
    <row r="96" spans="1:2" x14ac:dyDescent="0.25">
      <c r="A96" s="52"/>
      <c r="B96" s="48"/>
    </row>
    <row r="97" spans="1:2" x14ac:dyDescent="0.25">
      <c r="A97" s="52"/>
      <c r="B97" s="48"/>
    </row>
    <row r="98" spans="1:2" x14ac:dyDescent="0.25">
      <c r="A98" s="52"/>
      <c r="B98" s="48"/>
    </row>
    <row r="99" spans="1:2" x14ac:dyDescent="0.25">
      <c r="A99" s="52"/>
      <c r="B99" s="48"/>
    </row>
    <row r="100" spans="1:2" x14ac:dyDescent="0.25">
      <c r="A100" s="52"/>
      <c r="B100" s="48"/>
    </row>
    <row r="101" spans="1:2" x14ac:dyDescent="0.25">
      <c r="A101" s="52"/>
      <c r="B101" s="48"/>
    </row>
    <row r="102" spans="1:2" x14ac:dyDescent="0.25">
      <c r="A102" s="52"/>
      <c r="B102" s="48"/>
    </row>
    <row r="103" spans="1:2" x14ac:dyDescent="0.25">
      <c r="A103" s="52"/>
      <c r="B103" s="48"/>
    </row>
    <row r="104" spans="1:2" x14ac:dyDescent="0.25">
      <c r="A104" s="52"/>
      <c r="B104" s="48"/>
    </row>
    <row r="105" spans="1:2" x14ac:dyDescent="0.25">
      <c r="A105" s="52"/>
      <c r="B105" s="48"/>
    </row>
    <row r="106" spans="1:2" x14ac:dyDescent="0.25">
      <c r="A106" s="52"/>
      <c r="B106" s="48"/>
    </row>
    <row r="107" spans="1:2" x14ac:dyDescent="0.25">
      <c r="A107" s="52"/>
      <c r="B107" s="48"/>
    </row>
    <row r="108" spans="1:2" x14ac:dyDescent="0.25">
      <c r="A108" s="52"/>
      <c r="B108" s="48"/>
    </row>
    <row r="109" spans="1:2" x14ac:dyDescent="0.25">
      <c r="A109" s="52"/>
      <c r="B109" s="48"/>
    </row>
    <row r="110" spans="1:2" x14ac:dyDescent="0.25">
      <c r="A110" s="52"/>
      <c r="B110" s="48"/>
    </row>
    <row r="111" spans="1:2" x14ac:dyDescent="0.25">
      <c r="A111" s="52"/>
      <c r="B111" s="48"/>
    </row>
    <row r="112" spans="1:2" x14ac:dyDescent="0.25">
      <c r="A112" s="52"/>
      <c r="B112" s="48"/>
    </row>
    <row r="113" spans="1:2" x14ac:dyDescent="0.25">
      <c r="A113" s="52"/>
      <c r="B113" s="48"/>
    </row>
    <row r="114" spans="1:2" x14ac:dyDescent="0.25">
      <c r="A114" s="52"/>
      <c r="B114" s="48"/>
    </row>
    <row r="115" spans="1:2" x14ac:dyDescent="0.25">
      <c r="A115" s="52"/>
      <c r="B115" s="48"/>
    </row>
    <row r="116" spans="1:2" x14ac:dyDescent="0.25">
      <c r="A116" s="52"/>
      <c r="B116" s="48"/>
    </row>
    <row r="117" spans="1:2" x14ac:dyDescent="0.25">
      <c r="A117" s="52"/>
      <c r="B117" s="48"/>
    </row>
    <row r="118" spans="1:2" x14ac:dyDescent="0.25">
      <c r="A118" s="52"/>
      <c r="B118" s="48"/>
    </row>
    <row r="119" spans="1:2" x14ac:dyDescent="0.25">
      <c r="A119" s="52"/>
      <c r="B119" s="48"/>
    </row>
    <row r="120" spans="1:2" x14ac:dyDescent="0.25">
      <c r="A120" s="52"/>
      <c r="B120" s="48"/>
    </row>
    <row r="121" spans="1:2" x14ac:dyDescent="0.25">
      <c r="A121" s="52"/>
      <c r="B121" s="48"/>
    </row>
    <row r="122" spans="1:2" x14ac:dyDescent="0.25">
      <c r="A122" s="52"/>
      <c r="B122" s="48"/>
    </row>
    <row r="123" spans="1:2" x14ac:dyDescent="0.25">
      <c r="A123" s="52"/>
      <c r="B123" s="48"/>
    </row>
    <row r="124" spans="1:2" x14ac:dyDescent="0.25">
      <c r="A124" s="52"/>
      <c r="B124" s="48"/>
    </row>
    <row r="125" spans="1:2" x14ac:dyDescent="0.25">
      <c r="A125" s="52"/>
      <c r="B125" s="48"/>
    </row>
    <row r="126" spans="1:2" x14ac:dyDescent="0.25">
      <c r="A126" s="52"/>
      <c r="B126" s="48"/>
    </row>
    <row r="127" spans="1:2" x14ac:dyDescent="0.25">
      <c r="A127" s="52"/>
      <c r="B127" s="48"/>
    </row>
    <row r="128" spans="1:2" x14ac:dyDescent="0.25">
      <c r="A128" s="52"/>
      <c r="B128" s="48"/>
    </row>
    <row r="129" spans="1:2" x14ac:dyDescent="0.25">
      <c r="A129" s="52"/>
      <c r="B129" s="48"/>
    </row>
    <row r="130" spans="1:2" x14ac:dyDescent="0.25">
      <c r="A130" s="52"/>
      <c r="B130" s="48"/>
    </row>
    <row r="131" spans="1:2" x14ac:dyDescent="0.25">
      <c r="A131" s="52"/>
      <c r="B131" s="48"/>
    </row>
    <row r="132" spans="1:2" x14ac:dyDescent="0.25">
      <c r="A132" s="52"/>
      <c r="B132" s="48"/>
    </row>
    <row r="133" spans="1:2" x14ac:dyDescent="0.25">
      <c r="A133" s="52"/>
      <c r="B133" s="48"/>
    </row>
    <row r="134" spans="1:2" x14ac:dyDescent="0.25">
      <c r="A134" s="52"/>
      <c r="B134" s="48"/>
    </row>
    <row r="135" spans="1:2" x14ac:dyDescent="0.25">
      <c r="A135" s="52"/>
      <c r="B135" s="48"/>
    </row>
    <row r="136" spans="1:2" x14ac:dyDescent="0.25">
      <c r="A136" s="52"/>
      <c r="B136" s="48"/>
    </row>
    <row r="137" spans="1:2" x14ac:dyDescent="0.25">
      <c r="A137" s="52"/>
      <c r="B137" s="48"/>
    </row>
    <row r="138" spans="1:2" x14ac:dyDescent="0.25">
      <c r="A138" s="52"/>
      <c r="B138" s="48"/>
    </row>
    <row r="139" spans="1:2" x14ac:dyDescent="0.25">
      <c r="A139" s="52"/>
      <c r="B139" s="48"/>
    </row>
    <row r="140" spans="1:2" x14ac:dyDescent="0.25">
      <c r="A140" s="52"/>
      <c r="B140" s="48"/>
    </row>
    <row r="141" spans="1:2" x14ac:dyDescent="0.25">
      <c r="A141" s="52"/>
      <c r="B141" s="48"/>
    </row>
    <row r="142" spans="1:2" x14ac:dyDescent="0.25">
      <c r="A142" s="52"/>
      <c r="B142" s="48"/>
    </row>
    <row r="143" spans="1:2" x14ac:dyDescent="0.25">
      <c r="A143" s="52"/>
      <c r="B143" s="48"/>
    </row>
    <row r="144" spans="1:2" x14ac:dyDescent="0.25">
      <c r="A144" s="52"/>
      <c r="B144" s="48"/>
    </row>
    <row r="145" spans="1:2" x14ac:dyDescent="0.25">
      <c r="A145" s="52"/>
      <c r="B145" s="48"/>
    </row>
    <row r="146" spans="1:2" x14ac:dyDescent="0.25">
      <c r="A146" s="52"/>
      <c r="B146" s="48"/>
    </row>
    <row r="147" spans="1:2" x14ac:dyDescent="0.25">
      <c r="A147" s="52"/>
      <c r="B147" s="48"/>
    </row>
    <row r="148" spans="1:2" x14ac:dyDescent="0.25">
      <c r="A148" s="52"/>
      <c r="B148" s="48"/>
    </row>
    <row r="149" spans="1:2" x14ac:dyDescent="0.25">
      <c r="A149" s="52"/>
      <c r="B149" s="48"/>
    </row>
    <row r="150" spans="1:2" x14ac:dyDescent="0.25">
      <c r="A150" s="52"/>
      <c r="B150" s="48"/>
    </row>
    <row r="151" spans="1:2" x14ac:dyDescent="0.25">
      <c r="A151" s="52"/>
      <c r="B151" s="48"/>
    </row>
    <row r="152" spans="1:2" x14ac:dyDescent="0.25">
      <c r="A152" s="52"/>
      <c r="B152" s="48"/>
    </row>
    <row r="153" spans="1:2" x14ac:dyDescent="0.25">
      <c r="A153" s="52"/>
      <c r="B153" s="48"/>
    </row>
    <row r="154" spans="1:2" x14ac:dyDescent="0.25">
      <c r="A154" s="52"/>
      <c r="B154" s="48"/>
    </row>
    <row r="155" spans="1:2" x14ac:dyDescent="0.25">
      <c r="A155" s="52"/>
      <c r="B155" s="48"/>
    </row>
    <row r="156" spans="1:2" x14ac:dyDescent="0.25">
      <c r="A156" s="52"/>
      <c r="B156" s="48"/>
    </row>
    <row r="157" spans="1:2" x14ac:dyDescent="0.25">
      <c r="A157" s="52"/>
      <c r="B157" s="48"/>
    </row>
    <row r="158" spans="1:2" x14ac:dyDescent="0.25">
      <c r="A158" s="52"/>
      <c r="B158" s="48"/>
    </row>
    <row r="159" spans="1:2" x14ac:dyDescent="0.25">
      <c r="A159" s="52"/>
      <c r="B159" s="48"/>
    </row>
    <row r="160" spans="1:2" x14ac:dyDescent="0.25">
      <c r="A160" s="52"/>
      <c r="B160" s="48"/>
    </row>
    <row r="161" spans="1:2" x14ac:dyDescent="0.25">
      <c r="A161" s="52"/>
      <c r="B161" s="48"/>
    </row>
    <row r="162" spans="1:2" x14ac:dyDescent="0.25">
      <c r="A162" s="52"/>
      <c r="B162" s="48"/>
    </row>
    <row r="163" spans="1:2" x14ac:dyDescent="0.25">
      <c r="A163" s="52"/>
      <c r="B163" s="48"/>
    </row>
    <row r="164" spans="1:2" x14ac:dyDescent="0.25">
      <c r="A164" s="52"/>
      <c r="B164" s="48"/>
    </row>
    <row r="165" spans="1:2" x14ac:dyDescent="0.25">
      <c r="A165" s="52"/>
      <c r="B165" s="48"/>
    </row>
    <row r="166" spans="1:2" x14ac:dyDescent="0.25">
      <c r="A166" s="52"/>
      <c r="B166" s="48"/>
    </row>
    <row r="167" spans="1:2" x14ac:dyDescent="0.25">
      <c r="A167" s="52"/>
      <c r="B167" s="48"/>
    </row>
    <row r="168" spans="1:2" x14ac:dyDescent="0.25">
      <c r="A168" s="52"/>
      <c r="B168" s="48"/>
    </row>
    <row r="169" spans="1:2" x14ac:dyDescent="0.25">
      <c r="A169" s="52"/>
      <c r="B169" s="48"/>
    </row>
    <row r="170" spans="1:2" x14ac:dyDescent="0.25">
      <c r="A170" s="52"/>
      <c r="B170" s="48"/>
    </row>
    <row r="171" spans="1:2" x14ac:dyDescent="0.25">
      <c r="A171" s="52"/>
      <c r="B171" s="48"/>
    </row>
    <row r="172" spans="1:2" x14ac:dyDescent="0.25">
      <c r="A172" s="52"/>
      <c r="B172" s="48"/>
    </row>
    <row r="173" spans="1:2" x14ac:dyDescent="0.25">
      <c r="A173" s="52"/>
      <c r="B173" s="48"/>
    </row>
    <row r="174" spans="1:2" x14ac:dyDescent="0.25">
      <c r="A174" s="52"/>
      <c r="B174" s="48"/>
    </row>
    <row r="175" spans="1:2" x14ac:dyDescent="0.25">
      <c r="A175" s="52"/>
      <c r="B175" s="48"/>
    </row>
    <row r="176" spans="1:2" x14ac:dyDescent="0.25">
      <c r="A176" s="52"/>
      <c r="B176" s="48"/>
    </row>
    <row r="177" spans="1:2" x14ac:dyDescent="0.25">
      <c r="A177" s="52"/>
      <c r="B177" s="48"/>
    </row>
    <row r="178" spans="1:2" x14ac:dyDescent="0.25">
      <c r="A178" s="52"/>
      <c r="B178" s="48"/>
    </row>
  </sheetData>
  <sheetProtection algorithmName="SHA-512" hashValue="v5qdRzbpufOfDjNpOjBrUHkOvvtZPYs8M/sjP48hZew9pEEnWFXDqJ6ACd9oAzPNv0Pye2tn9+nWQrE6u4I4Lw==" saltValue="eg8mvO7yWnuDIHN7D6J0hQ==" spinCount="100000" sheet="1" selectLockedCells="1"/>
  <mergeCells count="10">
    <mergeCell ref="A42:A51"/>
    <mergeCell ref="B42:B51"/>
    <mergeCell ref="A30:B30"/>
    <mergeCell ref="A31:A38"/>
    <mergeCell ref="B31:B38"/>
    <mergeCell ref="A19:A27"/>
    <mergeCell ref="B19:B27"/>
    <mergeCell ref="A1:B1"/>
    <mergeCell ref="A18:B18"/>
    <mergeCell ref="A41:B41"/>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11870-9498-4C59-BB54-5DA48656DA9A}">
  <dimension ref="A1:B24"/>
  <sheetViews>
    <sheetView workbookViewId="0">
      <selection activeCell="B17" sqref="B17"/>
    </sheetView>
  </sheetViews>
  <sheetFormatPr defaultRowHeight="15" x14ac:dyDescent="0.25"/>
  <cols>
    <col min="1" max="1" width="28.7109375" customWidth="1"/>
    <col min="2" max="2" width="47.5703125" customWidth="1"/>
  </cols>
  <sheetData>
    <row r="1" spans="1:2" ht="18.75" x14ac:dyDescent="0.3">
      <c r="A1" s="58" t="s">
        <v>525</v>
      </c>
      <c r="B1" s="58" t="s">
        <v>526</v>
      </c>
    </row>
    <row r="2" spans="1:2" x14ac:dyDescent="0.25">
      <c r="A2" s="59" t="s">
        <v>527</v>
      </c>
      <c r="B2" s="59" t="s">
        <v>550</v>
      </c>
    </row>
    <row r="3" spans="1:2" x14ac:dyDescent="0.25">
      <c r="A3" s="59" t="s">
        <v>528</v>
      </c>
      <c r="B3" s="59" t="s">
        <v>551</v>
      </c>
    </row>
    <row r="4" spans="1:2" x14ac:dyDescent="0.25">
      <c r="A4" s="59" t="s">
        <v>529</v>
      </c>
      <c r="B4" s="59" t="s">
        <v>552</v>
      </c>
    </row>
    <row r="5" spans="1:2" x14ac:dyDescent="0.25">
      <c r="A5" s="59" t="s">
        <v>530</v>
      </c>
      <c r="B5" s="59" t="s">
        <v>553</v>
      </c>
    </row>
    <row r="6" spans="1:2" x14ac:dyDescent="0.25">
      <c r="A6" s="59" t="s">
        <v>531</v>
      </c>
      <c r="B6" s="59" t="s">
        <v>554</v>
      </c>
    </row>
    <row r="7" spans="1:2" x14ac:dyDescent="0.25">
      <c r="A7" s="59" t="s">
        <v>532</v>
      </c>
      <c r="B7" s="59" t="s">
        <v>572</v>
      </c>
    </row>
    <row r="8" spans="1:2" x14ac:dyDescent="0.25">
      <c r="A8" s="59" t="s">
        <v>533</v>
      </c>
      <c r="B8" s="59" t="s">
        <v>555</v>
      </c>
    </row>
    <row r="9" spans="1:2" x14ac:dyDescent="0.25">
      <c r="A9" s="59" t="s">
        <v>534</v>
      </c>
      <c r="B9" s="59" t="s">
        <v>556</v>
      </c>
    </row>
    <row r="10" spans="1:2" x14ac:dyDescent="0.25">
      <c r="A10" s="59" t="s">
        <v>535</v>
      </c>
      <c r="B10" s="59" t="s">
        <v>557</v>
      </c>
    </row>
    <row r="11" spans="1:2" x14ac:dyDescent="0.25">
      <c r="A11" s="59" t="s">
        <v>536</v>
      </c>
      <c r="B11" s="59" t="s">
        <v>558</v>
      </c>
    </row>
    <row r="12" spans="1:2" x14ac:dyDescent="0.25">
      <c r="A12" s="59" t="s">
        <v>537</v>
      </c>
      <c r="B12" s="59" t="s">
        <v>559</v>
      </c>
    </row>
    <row r="13" spans="1:2" x14ac:dyDescent="0.25">
      <c r="A13" s="59" t="s">
        <v>538</v>
      </c>
      <c r="B13" s="59" t="s">
        <v>560</v>
      </c>
    </row>
    <row r="14" spans="1:2" x14ac:dyDescent="0.25">
      <c r="A14" s="59" t="s">
        <v>539</v>
      </c>
      <c r="B14" s="59" t="s">
        <v>561</v>
      </c>
    </row>
    <row r="15" spans="1:2" x14ac:dyDescent="0.25">
      <c r="A15" s="59" t="s">
        <v>540</v>
      </c>
      <c r="B15" s="59" t="s">
        <v>562</v>
      </c>
    </row>
    <row r="16" spans="1:2" x14ac:dyDescent="0.25">
      <c r="A16" s="59" t="s">
        <v>541</v>
      </c>
      <c r="B16" s="59" t="s">
        <v>563</v>
      </c>
    </row>
    <row r="17" spans="1:2" x14ac:dyDescent="0.25">
      <c r="A17" s="59" t="s">
        <v>542</v>
      </c>
      <c r="B17" s="59" t="s">
        <v>564</v>
      </c>
    </row>
    <row r="18" spans="1:2" x14ac:dyDescent="0.25">
      <c r="A18" s="59" t="s">
        <v>543</v>
      </c>
      <c r="B18" s="59" t="s">
        <v>565</v>
      </c>
    </row>
    <row r="19" spans="1:2" x14ac:dyDescent="0.25">
      <c r="A19" s="59" t="s">
        <v>544</v>
      </c>
      <c r="B19" s="59" t="s">
        <v>566</v>
      </c>
    </row>
    <row r="20" spans="1:2" x14ac:dyDescent="0.25">
      <c r="A20" s="59" t="s">
        <v>546</v>
      </c>
      <c r="B20" s="59" t="s">
        <v>567</v>
      </c>
    </row>
    <row r="21" spans="1:2" x14ac:dyDescent="0.25">
      <c r="A21" s="59" t="s">
        <v>545</v>
      </c>
      <c r="B21" s="59" t="s">
        <v>568</v>
      </c>
    </row>
    <row r="22" spans="1:2" x14ac:dyDescent="0.25">
      <c r="A22" s="59" t="s">
        <v>547</v>
      </c>
      <c r="B22" s="59" t="s">
        <v>569</v>
      </c>
    </row>
    <row r="23" spans="1:2" x14ac:dyDescent="0.25">
      <c r="A23" s="59" t="s">
        <v>548</v>
      </c>
      <c r="B23" s="59" t="s">
        <v>570</v>
      </c>
    </row>
    <row r="24" spans="1:2" x14ac:dyDescent="0.25">
      <c r="A24" s="59" t="s">
        <v>549</v>
      </c>
      <c r="B24" s="59" t="s">
        <v>571</v>
      </c>
    </row>
  </sheetData>
  <sheetProtection algorithmName="SHA-512" hashValue="eS+GOouKfQ0jCxukkTpNWWLrjQ2Z4EwIh0PIrZMSFngMcIglIqf0BDr/HaReW4gKqplZctZqwuUPP1Koh8d8+g==" saltValue="9qX8X474suTdkwyUhhQyp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51"/>
  <sheetViews>
    <sheetView zoomScale="80" zoomScaleNormal="80" workbookViewId="0">
      <pane ySplit="1" topLeftCell="A2" activePane="bottomLeft" state="frozen"/>
      <selection pane="bottomLeft" activeCell="H3" sqref="H3"/>
    </sheetView>
  </sheetViews>
  <sheetFormatPr defaultRowHeight="21" x14ac:dyDescent="0.35"/>
  <cols>
    <col min="1" max="3" width="30.7109375" style="66" customWidth="1"/>
    <col min="4" max="4" width="30.7109375" style="76" customWidth="1"/>
    <col min="5" max="5" width="99.85546875" style="76" customWidth="1"/>
    <col min="6" max="6" width="108.7109375" style="66" bestFit="1" customWidth="1"/>
    <col min="7" max="7" width="36" style="75" customWidth="1"/>
    <col min="8" max="8" width="53.42578125" style="75" bestFit="1" customWidth="1"/>
    <col min="9" max="9" width="43.85546875" style="72" customWidth="1"/>
    <col min="10" max="10" width="43" style="72" customWidth="1"/>
    <col min="11" max="11" width="37.42578125" style="72" customWidth="1"/>
    <col min="12" max="12" width="50.28515625" style="72" customWidth="1"/>
    <col min="13" max="13" width="51.7109375" style="66" customWidth="1"/>
    <col min="14" max="14" width="13.28515625" style="66" customWidth="1"/>
    <col min="15" max="15" width="49.5703125" style="66" customWidth="1"/>
    <col min="16" max="16" width="50.28515625" style="66" customWidth="1"/>
    <col min="17" max="17" width="11.85546875" style="66" customWidth="1"/>
    <col min="18" max="18" width="246" style="66" customWidth="1"/>
    <col min="19" max="16384" width="9.140625" style="66"/>
  </cols>
  <sheetData>
    <row r="1" spans="1:18" s="65" customFormat="1" ht="45" customHeight="1" x14ac:dyDescent="0.35">
      <c r="A1" s="63" t="s">
        <v>0</v>
      </c>
      <c r="B1" s="63" t="s">
        <v>4</v>
      </c>
      <c r="C1" s="63" t="s">
        <v>1</v>
      </c>
      <c r="D1" s="63" t="s">
        <v>2</v>
      </c>
      <c r="E1" s="63" t="s">
        <v>270</v>
      </c>
      <c r="F1" s="63" t="s">
        <v>428</v>
      </c>
      <c r="G1" s="64" t="s">
        <v>427</v>
      </c>
      <c r="H1" s="64" t="s">
        <v>430</v>
      </c>
      <c r="I1" s="64" t="s">
        <v>431</v>
      </c>
      <c r="J1" s="64" t="s">
        <v>432</v>
      </c>
      <c r="K1" s="64" t="s">
        <v>433</v>
      </c>
      <c r="L1" s="64" t="s">
        <v>429</v>
      </c>
      <c r="M1" s="63" t="s">
        <v>434</v>
      </c>
    </row>
    <row r="2" spans="1:18" ht="110.25" customHeight="1" x14ac:dyDescent="0.35">
      <c r="A2" s="122" t="s">
        <v>3</v>
      </c>
      <c r="B2" s="122" t="s">
        <v>5</v>
      </c>
      <c r="C2" s="127" t="s">
        <v>216</v>
      </c>
      <c r="D2" s="12" t="s">
        <v>6</v>
      </c>
      <c r="E2" s="11" t="s">
        <v>235</v>
      </c>
      <c r="F2" s="11" t="s">
        <v>437</v>
      </c>
      <c r="G2" s="37"/>
      <c r="H2" s="37"/>
      <c r="I2" s="37"/>
      <c r="J2" s="37"/>
      <c r="K2" s="37"/>
      <c r="L2" s="37"/>
      <c r="M2" s="125">
        <f>SUM(G2:G6)</f>
        <v>0</v>
      </c>
      <c r="O2" s="114" t="s">
        <v>436</v>
      </c>
      <c r="P2" s="115"/>
      <c r="R2" s="57" t="s">
        <v>519</v>
      </c>
    </row>
    <row r="3" spans="1:18" ht="102.75" customHeight="1" x14ac:dyDescent="0.35">
      <c r="A3" s="123"/>
      <c r="B3" s="123"/>
      <c r="C3" s="137"/>
      <c r="D3" s="14" t="s">
        <v>94</v>
      </c>
      <c r="E3" s="13" t="s">
        <v>236</v>
      </c>
      <c r="F3" s="11" t="s">
        <v>437</v>
      </c>
      <c r="G3" s="37"/>
      <c r="H3" s="37"/>
      <c r="I3" s="37"/>
      <c r="J3" s="37"/>
      <c r="K3" s="37"/>
      <c r="L3" s="37"/>
      <c r="M3" s="126"/>
      <c r="O3" s="67" t="s">
        <v>4</v>
      </c>
      <c r="P3" s="67" t="s">
        <v>435</v>
      </c>
    </row>
    <row r="4" spans="1:18" ht="108" customHeight="1" x14ac:dyDescent="0.35">
      <c r="A4" s="123"/>
      <c r="B4" s="123"/>
      <c r="C4" s="137"/>
      <c r="D4" s="14" t="s">
        <v>95</v>
      </c>
      <c r="E4" s="13" t="s">
        <v>237</v>
      </c>
      <c r="F4" s="11" t="s">
        <v>437</v>
      </c>
      <c r="G4" s="37"/>
      <c r="H4" s="37"/>
      <c r="I4" s="37"/>
      <c r="J4" s="37" t="s">
        <v>80</v>
      </c>
      <c r="K4" s="37"/>
      <c r="L4" s="37"/>
      <c r="M4" s="126"/>
      <c r="O4" s="68" t="s">
        <v>5</v>
      </c>
      <c r="P4" s="68">
        <f>M2</f>
        <v>0</v>
      </c>
    </row>
    <row r="5" spans="1:18" ht="99" customHeight="1" x14ac:dyDescent="0.35">
      <c r="A5" s="123"/>
      <c r="B5" s="123"/>
      <c r="C5" s="137"/>
      <c r="D5" s="14" t="s">
        <v>13</v>
      </c>
      <c r="E5" s="13" t="s">
        <v>238</v>
      </c>
      <c r="F5" s="11" t="s">
        <v>437</v>
      </c>
      <c r="G5" s="37"/>
      <c r="H5" s="37"/>
      <c r="I5" s="37"/>
      <c r="J5" s="37"/>
      <c r="K5" s="37"/>
      <c r="L5" s="37"/>
      <c r="M5" s="126"/>
      <c r="O5" s="68" t="s">
        <v>8</v>
      </c>
      <c r="P5" s="68">
        <f>M7</f>
        <v>0</v>
      </c>
    </row>
    <row r="6" spans="1:18" ht="98.25" customHeight="1" x14ac:dyDescent="0.35">
      <c r="A6" s="123"/>
      <c r="B6" s="123"/>
      <c r="C6" s="137"/>
      <c r="D6" s="14" t="s">
        <v>7</v>
      </c>
      <c r="E6" s="13" t="s">
        <v>239</v>
      </c>
      <c r="F6" s="11" t="s">
        <v>437</v>
      </c>
      <c r="G6" s="37"/>
      <c r="H6" s="37"/>
      <c r="I6" s="37"/>
      <c r="J6" s="37"/>
      <c r="K6" s="37"/>
      <c r="L6" s="37"/>
      <c r="M6" s="127"/>
      <c r="O6" s="68" t="s">
        <v>9</v>
      </c>
      <c r="P6" s="68">
        <f>M12</f>
        <v>0</v>
      </c>
    </row>
    <row r="7" spans="1:18" ht="84" x14ac:dyDescent="0.35">
      <c r="A7" s="124" t="s">
        <v>3</v>
      </c>
      <c r="B7" s="124" t="s">
        <v>8</v>
      </c>
      <c r="C7" s="138" t="s">
        <v>217</v>
      </c>
      <c r="D7" s="15" t="s">
        <v>6</v>
      </c>
      <c r="E7" s="15" t="s">
        <v>245</v>
      </c>
      <c r="F7" s="15" t="s">
        <v>437</v>
      </c>
      <c r="G7" s="38"/>
      <c r="H7" s="38"/>
      <c r="I7" s="38"/>
      <c r="J7" s="38"/>
      <c r="K7" s="38"/>
      <c r="L7" s="38"/>
      <c r="M7" s="128">
        <f>SUM(G7:G11)</f>
        <v>0</v>
      </c>
      <c r="O7" s="68" t="s">
        <v>10</v>
      </c>
      <c r="P7" s="68">
        <f>M17</f>
        <v>0</v>
      </c>
    </row>
    <row r="8" spans="1:18" ht="84" x14ac:dyDescent="0.35">
      <c r="A8" s="124"/>
      <c r="B8" s="124"/>
      <c r="C8" s="138"/>
      <c r="D8" s="15" t="s">
        <v>94</v>
      </c>
      <c r="E8" s="15" t="s">
        <v>240</v>
      </c>
      <c r="F8" s="15" t="s">
        <v>437</v>
      </c>
      <c r="G8" s="38"/>
      <c r="H8" s="38"/>
      <c r="I8" s="38"/>
      <c r="J8" s="38"/>
      <c r="K8" s="38"/>
      <c r="L8" s="38"/>
      <c r="M8" s="129"/>
      <c r="O8" s="68" t="s">
        <v>86</v>
      </c>
      <c r="P8" s="68">
        <f>M22</f>
        <v>0</v>
      </c>
    </row>
    <row r="9" spans="1:18" ht="84" x14ac:dyDescent="0.35">
      <c r="A9" s="124"/>
      <c r="B9" s="124"/>
      <c r="C9" s="138"/>
      <c r="D9" s="15" t="s">
        <v>95</v>
      </c>
      <c r="E9" s="15" t="s">
        <v>241</v>
      </c>
      <c r="F9" s="15" t="s">
        <v>437</v>
      </c>
      <c r="G9" s="38"/>
      <c r="H9" s="38"/>
      <c r="I9" s="38"/>
      <c r="J9" s="38"/>
      <c r="K9" s="38"/>
      <c r="L9" s="38"/>
      <c r="M9" s="129"/>
      <c r="O9" s="68" t="s">
        <v>87</v>
      </c>
      <c r="P9" s="68">
        <f>M27</f>
        <v>0</v>
      </c>
    </row>
    <row r="10" spans="1:18" ht="84" x14ac:dyDescent="0.35">
      <c r="A10" s="124"/>
      <c r="B10" s="124"/>
      <c r="C10" s="138"/>
      <c r="D10" s="15" t="s">
        <v>13</v>
      </c>
      <c r="E10" s="15" t="s">
        <v>242</v>
      </c>
      <c r="F10" s="15" t="s">
        <v>437</v>
      </c>
      <c r="G10" s="38"/>
      <c r="H10" s="38"/>
      <c r="I10" s="38"/>
      <c r="J10" s="38"/>
      <c r="K10" s="38"/>
      <c r="L10" s="38"/>
      <c r="M10" s="129"/>
      <c r="O10" s="68" t="s">
        <v>346</v>
      </c>
      <c r="P10" s="68">
        <f>M32</f>
        <v>0</v>
      </c>
    </row>
    <row r="11" spans="1:18" ht="84" x14ac:dyDescent="0.35">
      <c r="A11" s="124"/>
      <c r="B11" s="124"/>
      <c r="C11" s="138"/>
      <c r="D11" s="15" t="s">
        <v>7</v>
      </c>
      <c r="E11" s="15" t="s">
        <v>243</v>
      </c>
      <c r="F11" s="15" t="s">
        <v>437</v>
      </c>
      <c r="G11" s="38"/>
      <c r="H11" s="38"/>
      <c r="I11" s="38"/>
      <c r="J11" s="38"/>
      <c r="K11" s="38"/>
      <c r="L11" s="38"/>
      <c r="M11" s="130"/>
      <c r="O11" s="69" t="s">
        <v>503</v>
      </c>
      <c r="P11" s="70">
        <f>SUM(P4:P10)/7</f>
        <v>0</v>
      </c>
    </row>
    <row r="12" spans="1:18" ht="84" x14ac:dyDescent="0.35">
      <c r="A12" s="119" t="s">
        <v>3</v>
      </c>
      <c r="B12" s="119" t="s">
        <v>9</v>
      </c>
      <c r="C12" s="118" t="s">
        <v>218</v>
      </c>
      <c r="D12" s="16" t="s">
        <v>6</v>
      </c>
      <c r="E12" s="16" t="s">
        <v>244</v>
      </c>
      <c r="F12" s="16" t="s">
        <v>437</v>
      </c>
      <c r="G12" s="39"/>
      <c r="H12" s="39"/>
      <c r="I12" s="39"/>
      <c r="J12" s="39"/>
      <c r="K12" s="39"/>
      <c r="L12" s="39"/>
      <c r="M12" s="145">
        <f>SUM(G12:G16)</f>
        <v>0</v>
      </c>
    </row>
    <row r="13" spans="1:18" ht="84" x14ac:dyDescent="0.35">
      <c r="A13" s="119"/>
      <c r="B13" s="119"/>
      <c r="C13" s="118"/>
      <c r="D13" s="16" t="s">
        <v>94</v>
      </c>
      <c r="E13" s="16" t="s">
        <v>246</v>
      </c>
      <c r="F13" s="16" t="s">
        <v>437</v>
      </c>
      <c r="G13" s="39"/>
      <c r="H13" s="39"/>
      <c r="I13" s="39"/>
      <c r="J13" s="39"/>
      <c r="K13" s="39"/>
      <c r="L13" s="39"/>
      <c r="M13" s="146"/>
    </row>
    <row r="14" spans="1:18" ht="84" x14ac:dyDescent="0.35">
      <c r="A14" s="119"/>
      <c r="B14" s="119"/>
      <c r="C14" s="118"/>
      <c r="D14" s="16" t="s">
        <v>95</v>
      </c>
      <c r="E14" s="16" t="s">
        <v>247</v>
      </c>
      <c r="F14" s="16" t="s">
        <v>437</v>
      </c>
      <c r="G14" s="39"/>
      <c r="H14" s="39"/>
      <c r="I14" s="39"/>
      <c r="J14" s="39"/>
      <c r="K14" s="39"/>
      <c r="L14" s="39"/>
      <c r="M14" s="146"/>
    </row>
    <row r="15" spans="1:18" ht="84" x14ac:dyDescent="0.35">
      <c r="A15" s="119"/>
      <c r="B15" s="119"/>
      <c r="C15" s="118"/>
      <c r="D15" s="16" t="s">
        <v>13</v>
      </c>
      <c r="E15" s="16" t="s">
        <v>248</v>
      </c>
      <c r="F15" s="16" t="s">
        <v>437</v>
      </c>
      <c r="G15" s="39"/>
      <c r="H15" s="39"/>
      <c r="I15" s="39"/>
      <c r="J15" s="39"/>
      <c r="K15" s="39"/>
      <c r="L15" s="39"/>
      <c r="M15" s="146"/>
    </row>
    <row r="16" spans="1:18" ht="84" x14ac:dyDescent="0.35">
      <c r="A16" s="119"/>
      <c r="B16" s="119"/>
      <c r="C16" s="118"/>
      <c r="D16" s="16" t="s">
        <v>7</v>
      </c>
      <c r="E16" s="16" t="s">
        <v>249</v>
      </c>
      <c r="F16" s="16" t="s">
        <v>437</v>
      </c>
      <c r="G16" s="39"/>
      <c r="H16" s="39"/>
      <c r="I16" s="39"/>
      <c r="J16" s="39"/>
      <c r="K16" s="39"/>
      <c r="L16" s="39"/>
      <c r="M16" s="147"/>
    </row>
    <row r="17" spans="1:13" ht="84" x14ac:dyDescent="0.35">
      <c r="A17" s="120" t="s">
        <v>3</v>
      </c>
      <c r="B17" s="120" t="s">
        <v>10</v>
      </c>
      <c r="C17" s="121" t="s">
        <v>219</v>
      </c>
      <c r="D17" s="17" t="s">
        <v>6</v>
      </c>
      <c r="E17" s="17" t="s">
        <v>250</v>
      </c>
      <c r="F17" s="17" t="s">
        <v>437</v>
      </c>
      <c r="G17" s="40"/>
      <c r="H17" s="40"/>
      <c r="I17" s="40"/>
      <c r="J17" s="40"/>
      <c r="K17" s="40"/>
      <c r="L17" s="40"/>
      <c r="M17" s="148">
        <f>SUM(G17:G21)</f>
        <v>0</v>
      </c>
    </row>
    <row r="18" spans="1:13" ht="84" x14ac:dyDescent="0.35">
      <c r="A18" s="120"/>
      <c r="B18" s="120"/>
      <c r="C18" s="120"/>
      <c r="D18" s="17" t="s">
        <v>11</v>
      </c>
      <c r="E18" s="17" t="s">
        <v>251</v>
      </c>
      <c r="F18" s="17" t="s">
        <v>437</v>
      </c>
      <c r="G18" s="40"/>
      <c r="H18" s="40"/>
      <c r="I18" s="40"/>
      <c r="J18" s="40"/>
      <c r="K18" s="40"/>
      <c r="L18" s="40"/>
      <c r="M18" s="149"/>
    </row>
    <row r="19" spans="1:13" ht="84" x14ac:dyDescent="0.35">
      <c r="A19" s="120"/>
      <c r="B19" s="120"/>
      <c r="C19" s="120"/>
      <c r="D19" s="17" t="s">
        <v>79</v>
      </c>
      <c r="E19" s="17" t="s">
        <v>252</v>
      </c>
      <c r="F19" s="17" t="s">
        <v>437</v>
      </c>
      <c r="G19" s="40"/>
      <c r="H19" s="40"/>
      <c r="I19" s="40"/>
      <c r="J19" s="40"/>
      <c r="K19" s="40"/>
      <c r="L19" s="40"/>
      <c r="M19" s="149"/>
    </row>
    <row r="20" spans="1:13" ht="84" x14ac:dyDescent="0.35">
      <c r="A20" s="120"/>
      <c r="B20" s="120"/>
      <c r="C20" s="120"/>
      <c r="D20" s="17" t="s">
        <v>13</v>
      </c>
      <c r="E20" s="17" t="s">
        <v>253</v>
      </c>
      <c r="F20" s="17" t="s">
        <v>437</v>
      </c>
      <c r="G20" s="40"/>
      <c r="H20" s="40"/>
      <c r="I20" s="40"/>
      <c r="J20" s="40"/>
      <c r="K20" s="40"/>
      <c r="L20" s="40"/>
      <c r="M20" s="149"/>
    </row>
    <row r="21" spans="1:13" ht="84" x14ac:dyDescent="0.35">
      <c r="A21" s="120"/>
      <c r="B21" s="120"/>
      <c r="C21" s="120"/>
      <c r="D21" s="17" t="s">
        <v>12</v>
      </c>
      <c r="E21" s="17" t="s">
        <v>254</v>
      </c>
      <c r="F21" s="17" t="s">
        <v>437</v>
      </c>
      <c r="G21" s="40"/>
      <c r="H21" s="40"/>
      <c r="I21" s="40"/>
      <c r="J21" s="40"/>
      <c r="K21" s="40"/>
      <c r="L21" s="40"/>
      <c r="M21" s="150"/>
    </row>
    <row r="22" spans="1:13" ht="84" x14ac:dyDescent="0.35">
      <c r="A22" s="131" t="s">
        <v>3</v>
      </c>
      <c r="B22" s="131" t="s">
        <v>86</v>
      </c>
      <c r="C22" s="134" t="s">
        <v>227</v>
      </c>
      <c r="D22" s="18" t="s">
        <v>6</v>
      </c>
      <c r="E22" s="18" t="s">
        <v>255</v>
      </c>
      <c r="F22" s="18" t="s">
        <v>437</v>
      </c>
      <c r="G22" s="41"/>
      <c r="H22" s="41"/>
      <c r="I22" s="41"/>
      <c r="J22" s="41"/>
      <c r="K22" s="41"/>
      <c r="L22" s="41"/>
      <c r="M22" s="151">
        <f>SUM(G22:G26)</f>
        <v>0</v>
      </c>
    </row>
    <row r="23" spans="1:13" ht="84" x14ac:dyDescent="0.35">
      <c r="A23" s="132"/>
      <c r="B23" s="132"/>
      <c r="C23" s="135"/>
      <c r="D23" s="18" t="s">
        <v>94</v>
      </c>
      <c r="E23" s="18" t="s">
        <v>256</v>
      </c>
      <c r="F23" s="18" t="s">
        <v>437</v>
      </c>
      <c r="G23" s="41"/>
      <c r="H23" s="41"/>
      <c r="I23" s="41"/>
      <c r="J23" s="41"/>
      <c r="K23" s="41"/>
      <c r="L23" s="41"/>
      <c r="M23" s="152"/>
    </row>
    <row r="24" spans="1:13" ht="84" x14ac:dyDescent="0.35">
      <c r="A24" s="132"/>
      <c r="B24" s="132"/>
      <c r="C24" s="135"/>
      <c r="D24" s="18" t="s">
        <v>95</v>
      </c>
      <c r="E24" s="18" t="s">
        <v>257</v>
      </c>
      <c r="F24" s="18" t="s">
        <v>437</v>
      </c>
      <c r="G24" s="41"/>
      <c r="H24" s="41"/>
      <c r="I24" s="41"/>
      <c r="J24" s="41"/>
      <c r="K24" s="41"/>
      <c r="L24" s="41"/>
      <c r="M24" s="152"/>
    </row>
    <row r="25" spans="1:13" ht="84" x14ac:dyDescent="0.35">
      <c r="A25" s="132"/>
      <c r="B25" s="132"/>
      <c r="C25" s="135"/>
      <c r="D25" s="18" t="s">
        <v>13</v>
      </c>
      <c r="E25" s="18" t="s">
        <v>258</v>
      </c>
      <c r="F25" s="18" t="s">
        <v>437</v>
      </c>
      <c r="G25" s="41"/>
      <c r="H25" s="41"/>
      <c r="I25" s="41"/>
      <c r="J25" s="41"/>
      <c r="K25" s="41"/>
      <c r="L25" s="41"/>
      <c r="M25" s="152"/>
    </row>
    <row r="26" spans="1:13" ht="84" x14ac:dyDescent="0.35">
      <c r="A26" s="133"/>
      <c r="B26" s="133"/>
      <c r="C26" s="136"/>
      <c r="D26" s="18" t="s">
        <v>7</v>
      </c>
      <c r="E26" s="18" t="s">
        <v>259</v>
      </c>
      <c r="F26" s="18" t="s">
        <v>437</v>
      </c>
      <c r="G26" s="41"/>
      <c r="H26" s="41"/>
      <c r="I26" s="41"/>
      <c r="J26" s="41"/>
      <c r="K26" s="41"/>
      <c r="L26" s="41"/>
      <c r="M26" s="153"/>
    </row>
    <row r="27" spans="1:13" ht="60.75" customHeight="1" x14ac:dyDescent="0.35">
      <c r="A27" s="139" t="s">
        <v>3</v>
      </c>
      <c r="B27" s="139" t="s">
        <v>87</v>
      </c>
      <c r="C27" s="142" t="s">
        <v>220</v>
      </c>
      <c r="D27" s="19" t="s">
        <v>6</v>
      </c>
      <c r="E27" s="19" t="s">
        <v>260</v>
      </c>
      <c r="F27" s="19" t="s">
        <v>437</v>
      </c>
      <c r="G27" s="42"/>
      <c r="H27" s="42"/>
      <c r="I27" s="42"/>
      <c r="J27" s="42"/>
      <c r="K27" s="42"/>
      <c r="L27" s="42"/>
      <c r="M27" s="154">
        <f>SUM(G27:G31)</f>
        <v>0</v>
      </c>
    </row>
    <row r="28" spans="1:13" ht="60.75" customHeight="1" x14ac:dyDescent="0.35">
      <c r="A28" s="140"/>
      <c r="B28" s="140"/>
      <c r="C28" s="143"/>
      <c r="D28" s="19" t="s">
        <v>117</v>
      </c>
      <c r="E28" s="19" t="s">
        <v>261</v>
      </c>
      <c r="F28" s="19" t="s">
        <v>437</v>
      </c>
      <c r="G28" s="42"/>
      <c r="H28" s="42"/>
      <c r="I28" s="42"/>
      <c r="J28" s="42"/>
      <c r="K28" s="42"/>
      <c r="L28" s="42"/>
      <c r="M28" s="155"/>
    </row>
    <row r="29" spans="1:13" ht="63" customHeight="1" x14ac:dyDescent="0.35">
      <c r="A29" s="140"/>
      <c r="B29" s="140"/>
      <c r="C29" s="143"/>
      <c r="D29" s="19" t="s">
        <v>95</v>
      </c>
      <c r="E29" s="19" t="s">
        <v>262</v>
      </c>
      <c r="F29" s="19" t="s">
        <v>437</v>
      </c>
      <c r="G29" s="42"/>
      <c r="H29" s="42"/>
      <c r="I29" s="42"/>
      <c r="J29" s="42"/>
      <c r="K29" s="42"/>
      <c r="L29" s="42"/>
      <c r="M29" s="155"/>
    </row>
    <row r="30" spans="1:13" ht="84" x14ac:dyDescent="0.35">
      <c r="A30" s="140"/>
      <c r="B30" s="140"/>
      <c r="C30" s="143"/>
      <c r="D30" s="19" t="s">
        <v>13</v>
      </c>
      <c r="E30" s="19" t="s">
        <v>263</v>
      </c>
      <c r="F30" s="19" t="s">
        <v>437</v>
      </c>
      <c r="G30" s="42"/>
      <c r="H30" s="42"/>
      <c r="I30" s="42"/>
      <c r="J30" s="42"/>
      <c r="K30" s="42"/>
      <c r="L30" s="42"/>
      <c r="M30" s="155"/>
    </row>
    <row r="31" spans="1:13" ht="84" x14ac:dyDescent="0.35">
      <c r="A31" s="141"/>
      <c r="B31" s="141"/>
      <c r="C31" s="144"/>
      <c r="D31" s="19" t="s">
        <v>7</v>
      </c>
      <c r="E31" s="19" t="s">
        <v>264</v>
      </c>
      <c r="F31" s="19" t="s">
        <v>437</v>
      </c>
      <c r="G31" s="42"/>
      <c r="H31" s="42"/>
      <c r="I31" s="42"/>
      <c r="J31" s="42"/>
      <c r="K31" s="42"/>
      <c r="L31" s="42"/>
      <c r="M31" s="156"/>
    </row>
    <row r="32" spans="1:13" ht="84" x14ac:dyDescent="0.35">
      <c r="A32" s="116" t="s">
        <v>3</v>
      </c>
      <c r="B32" s="116" t="s">
        <v>346</v>
      </c>
      <c r="C32" s="117" t="s">
        <v>15</v>
      </c>
      <c r="D32" s="20" t="s">
        <v>137</v>
      </c>
      <c r="E32" s="20" t="s">
        <v>265</v>
      </c>
      <c r="F32" s="20" t="s">
        <v>437</v>
      </c>
      <c r="G32" s="43"/>
      <c r="H32" s="43"/>
      <c r="I32" s="43"/>
      <c r="J32" s="43"/>
      <c r="K32" s="43"/>
      <c r="L32" s="43"/>
      <c r="M32" s="157">
        <f>SUM(G32:G36)</f>
        <v>0</v>
      </c>
    </row>
    <row r="33" spans="1:13" ht="84" x14ac:dyDescent="0.35">
      <c r="A33" s="116"/>
      <c r="B33" s="116"/>
      <c r="C33" s="117"/>
      <c r="D33" s="20" t="s">
        <v>574</v>
      </c>
      <c r="E33" s="20" t="s">
        <v>266</v>
      </c>
      <c r="F33" s="20" t="s">
        <v>437</v>
      </c>
      <c r="G33" s="43"/>
      <c r="H33" s="43"/>
      <c r="I33" s="43"/>
      <c r="J33" s="43"/>
      <c r="K33" s="43"/>
      <c r="L33" s="43"/>
      <c r="M33" s="158"/>
    </row>
    <row r="34" spans="1:13" ht="84" x14ac:dyDescent="0.35">
      <c r="A34" s="116"/>
      <c r="B34" s="116"/>
      <c r="C34" s="117"/>
      <c r="D34" s="20" t="s">
        <v>186</v>
      </c>
      <c r="E34" s="20" t="s">
        <v>267</v>
      </c>
      <c r="F34" s="20" t="s">
        <v>437</v>
      </c>
      <c r="G34" s="43"/>
      <c r="H34" s="43"/>
      <c r="I34" s="43"/>
      <c r="J34" s="43"/>
      <c r="K34" s="43"/>
      <c r="L34" s="43"/>
      <c r="M34" s="158"/>
    </row>
    <row r="35" spans="1:13" ht="84" x14ac:dyDescent="0.35">
      <c r="A35" s="116"/>
      <c r="B35" s="116"/>
      <c r="C35" s="117"/>
      <c r="D35" s="20" t="s">
        <v>16</v>
      </c>
      <c r="E35" s="20" t="s">
        <v>268</v>
      </c>
      <c r="F35" s="20" t="s">
        <v>437</v>
      </c>
      <c r="G35" s="43"/>
      <c r="H35" s="43"/>
      <c r="I35" s="43"/>
      <c r="J35" s="43"/>
      <c r="K35" s="43"/>
      <c r="L35" s="43"/>
      <c r="M35" s="158"/>
    </row>
    <row r="36" spans="1:13" ht="84" x14ac:dyDescent="0.35">
      <c r="A36" s="116"/>
      <c r="B36" s="116"/>
      <c r="C36" s="117"/>
      <c r="D36" s="20" t="s">
        <v>17</v>
      </c>
      <c r="E36" s="20" t="s">
        <v>269</v>
      </c>
      <c r="F36" s="20" t="s">
        <v>437</v>
      </c>
      <c r="G36" s="43"/>
      <c r="H36" s="43"/>
      <c r="I36" s="43"/>
      <c r="J36" s="43"/>
      <c r="K36" s="43"/>
      <c r="L36" s="43"/>
      <c r="M36" s="159"/>
    </row>
    <row r="37" spans="1:13" x14ac:dyDescent="0.35">
      <c r="A37" s="86"/>
      <c r="B37" s="53"/>
      <c r="C37" s="53"/>
      <c r="D37" s="53"/>
      <c r="E37" s="53"/>
      <c r="F37" s="53"/>
      <c r="G37" s="71"/>
      <c r="H37" s="71"/>
      <c r="L37" s="73" t="s">
        <v>518</v>
      </c>
      <c r="M37" s="74">
        <f>SUM(M2:M36)/7</f>
        <v>0</v>
      </c>
    </row>
    <row r="38" spans="1:13" ht="15" customHeight="1" x14ac:dyDescent="0.35">
      <c r="A38" s="86"/>
      <c r="B38" s="53"/>
      <c r="C38" s="53"/>
      <c r="D38" s="53"/>
      <c r="E38" s="53"/>
      <c r="F38" s="53"/>
    </row>
    <row r="39" spans="1:13" ht="15" customHeight="1" x14ac:dyDescent="0.35">
      <c r="A39" s="86"/>
      <c r="B39" s="53"/>
      <c r="C39" s="53"/>
      <c r="D39" s="53"/>
      <c r="E39" s="53"/>
      <c r="F39" s="53"/>
    </row>
    <row r="40" spans="1:13" ht="15" customHeight="1" x14ac:dyDescent="0.35">
      <c r="A40" s="86"/>
      <c r="B40" s="53"/>
      <c r="C40" s="53"/>
      <c r="D40" s="53"/>
      <c r="E40" s="53"/>
      <c r="F40" s="53"/>
    </row>
    <row r="41" spans="1:13" ht="15" customHeight="1" x14ac:dyDescent="0.35">
      <c r="A41" s="86"/>
      <c r="B41" s="53"/>
      <c r="C41" s="53"/>
      <c r="D41" s="53"/>
      <c r="E41" s="53"/>
      <c r="F41" s="53"/>
    </row>
    <row r="42" spans="1:13" ht="15" customHeight="1" x14ac:dyDescent="0.35">
      <c r="A42" s="86"/>
      <c r="B42" s="53"/>
      <c r="C42" s="53"/>
      <c r="D42" s="53"/>
      <c r="E42" s="53"/>
      <c r="F42" s="53"/>
    </row>
    <row r="43" spans="1:13" ht="15" customHeight="1" x14ac:dyDescent="0.35">
      <c r="A43" s="53"/>
      <c r="B43" s="53"/>
      <c r="C43" s="53"/>
      <c r="D43" s="53"/>
      <c r="E43" s="53"/>
      <c r="F43" s="53"/>
    </row>
    <row r="44" spans="1:13" ht="15" customHeight="1" x14ac:dyDescent="0.35">
      <c r="A44" s="53"/>
      <c r="B44" s="53"/>
      <c r="C44" s="53"/>
      <c r="D44" s="53"/>
      <c r="E44" s="53"/>
      <c r="F44" s="53"/>
    </row>
    <row r="45" spans="1:13" ht="15" customHeight="1" x14ac:dyDescent="0.35">
      <c r="A45" s="53"/>
      <c r="B45" s="53"/>
      <c r="C45" s="53"/>
      <c r="D45" s="53"/>
      <c r="E45" s="53"/>
      <c r="F45" s="53"/>
    </row>
    <row r="46" spans="1:13" ht="15" customHeight="1" x14ac:dyDescent="0.35">
      <c r="A46" s="53"/>
      <c r="B46" s="53"/>
      <c r="C46" s="53"/>
      <c r="D46" s="53"/>
      <c r="E46" s="53"/>
      <c r="F46" s="53"/>
    </row>
    <row r="47" spans="1:13" ht="15" customHeight="1" x14ac:dyDescent="0.35">
      <c r="A47" s="53"/>
      <c r="B47" s="53"/>
      <c r="C47" s="53"/>
      <c r="D47" s="53"/>
      <c r="E47" s="53"/>
      <c r="F47" s="53"/>
    </row>
    <row r="48" spans="1:13" ht="15" customHeight="1" x14ac:dyDescent="0.35">
      <c r="A48" s="53"/>
      <c r="B48" s="53"/>
      <c r="C48" s="53"/>
      <c r="D48" s="53"/>
      <c r="E48" s="53"/>
      <c r="F48" s="53"/>
    </row>
    <row r="49" spans="1:6" ht="15" customHeight="1" x14ac:dyDescent="0.35">
      <c r="A49" s="53"/>
      <c r="B49" s="53"/>
      <c r="C49" s="53"/>
      <c r="D49" s="53"/>
      <c r="E49" s="53"/>
      <c r="F49" s="53"/>
    </row>
    <row r="50" spans="1:6" ht="15" customHeight="1" x14ac:dyDescent="0.35">
      <c r="A50" s="53"/>
      <c r="B50" s="53"/>
      <c r="C50" s="53"/>
      <c r="D50" s="53"/>
      <c r="E50" s="53"/>
      <c r="F50" s="53"/>
    </row>
    <row r="51" spans="1:6" ht="15" customHeight="1" x14ac:dyDescent="0.35">
      <c r="A51" s="53"/>
      <c r="B51" s="53"/>
      <c r="C51" s="53"/>
      <c r="D51" s="53"/>
      <c r="E51" s="53"/>
      <c r="F51" s="53"/>
    </row>
  </sheetData>
  <sheetProtection algorithmName="SHA-512" hashValue="uwSDJOhq0XVtL6mByWdeEF0o1qxmVwkrm/gfPuu+6GInQhKMNRDf55ghJatx85NqHeDaZJIbmJ6v+mEhyvLRSw==" saltValue="88txDqlcSJ6Pq4XvYmME5g==" spinCount="100000" sheet="1" objects="1" scenarios="1" selectLockedCells="1"/>
  <mergeCells count="30">
    <mergeCell ref="M12:M16"/>
    <mergeCell ref="M17:M21"/>
    <mergeCell ref="M22:M26"/>
    <mergeCell ref="M27:M31"/>
    <mergeCell ref="M32:M36"/>
    <mergeCell ref="A37:A42"/>
    <mergeCell ref="A22:A26"/>
    <mergeCell ref="B22:B26"/>
    <mergeCell ref="C22:C26"/>
    <mergeCell ref="C2:C6"/>
    <mergeCell ref="C7:C11"/>
    <mergeCell ref="A27:A31"/>
    <mergeCell ref="B27:B31"/>
    <mergeCell ref="C27:C31"/>
    <mergeCell ref="O2:P2"/>
    <mergeCell ref="A32:A36"/>
    <mergeCell ref="B32:B36"/>
    <mergeCell ref="C32:C36"/>
    <mergeCell ref="C12:C16"/>
    <mergeCell ref="B12:B16"/>
    <mergeCell ref="A12:A16"/>
    <mergeCell ref="A17:A21"/>
    <mergeCell ref="B17:B21"/>
    <mergeCell ref="C17:C21"/>
    <mergeCell ref="A2:A6"/>
    <mergeCell ref="B2:B6"/>
    <mergeCell ref="B7:B11"/>
    <mergeCell ref="A7:A11"/>
    <mergeCell ref="M2:M6"/>
    <mergeCell ref="M7:M11"/>
  </mergeCells>
  <phoneticPr fontId="1" type="noConversion"/>
  <dataValidations count="2">
    <dataValidation type="list" allowBlank="1" showInputMessage="1" showErrorMessage="1" sqref="H1:H1048576" xr:uid="{02217950-2ACB-44F4-AEAC-05CCFE5702B5}">
      <formula1>"Short (&lt;1 year), Medium (&lt;5 years), Long (&gt; 5 years)"</formula1>
    </dataValidation>
    <dataValidation type="list" allowBlank="1" showInputMessage="1" showErrorMessage="1" sqref="G1:G1048576" xr:uid="{F15FA5A4-E75A-45D1-A4EB-FCD737980D45}">
      <formula1>"0,1,2,3"</formula1>
    </dataValidation>
  </dataValidations>
  <pageMargins left="0.7" right="0.7" top="0.75" bottom="0.75" header="0.3" footer="0.3"/>
  <pageSetup paperSize="8" scale="52" orientation="portrait" r:id="rId1"/>
  <ignoredErrors>
    <ignoredError sqref="M2:M36"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E8868-F6DE-4C4C-92E6-25EEFAED0656}">
  <sheetPr>
    <pageSetUpPr fitToPage="1"/>
  </sheetPr>
  <dimension ref="A1:R51"/>
  <sheetViews>
    <sheetView zoomScale="80" zoomScaleNormal="80" workbookViewId="0">
      <pane ySplit="1" topLeftCell="A3" activePane="bottomLeft" state="frozen"/>
      <selection activeCell="D1" sqref="D1"/>
      <selection pane="bottomLeft" activeCell="G6" sqref="G6"/>
    </sheetView>
  </sheetViews>
  <sheetFormatPr defaultRowHeight="21" x14ac:dyDescent="0.35"/>
  <cols>
    <col min="1" max="3" width="30.7109375" style="66" customWidth="1"/>
    <col min="4" max="4" width="41.28515625" style="76" customWidth="1"/>
    <col min="5" max="5" width="75.140625" style="76" customWidth="1"/>
    <col min="6" max="6" width="72.28515625" style="66" customWidth="1"/>
    <col min="7" max="7" width="36" style="75" customWidth="1"/>
    <col min="8" max="8" width="53.42578125" style="75" bestFit="1" customWidth="1"/>
    <col min="9" max="9" width="47.28515625" style="72" bestFit="1" customWidth="1"/>
    <col min="10" max="10" width="46.28515625" style="72" bestFit="1" customWidth="1"/>
    <col min="11" max="11" width="32.7109375" style="72" bestFit="1" customWidth="1"/>
    <col min="12" max="12" width="50.28515625" style="72" customWidth="1"/>
    <col min="13" max="13" width="51.7109375" style="66" customWidth="1"/>
    <col min="14" max="14" width="9.140625" style="66"/>
    <col min="15" max="15" width="43.5703125" style="66" bestFit="1" customWidth="1"/>
    <col min="16" max="16" width="42.42578125" style="66" customWidth="1"/>
    <col min="17" max="17" width="9.140625" style="66"/>
    <col min="18" max="18" width="237.42578125" style="66" customWidth="1"/>
    <col min="19" max="16384" width="9.140625" style="66"/>
  </cols>
  <sheetData>
    <row r="1" spans="1:18" s="65" customFormat="1" ht="45" customHeight="1" x14ac:dyDescent="0.35">
      <c r="A1" s="63" t="s">
        <v>0</v>
      </c>
      <c r="B1" s="63" t="s">
        <v>4</v>
      </c>
      <c r="C1" s="63" t="s">
        <v>1</v>
      </c>
      <c r="D1" s="63" t="s">
        <v>2</v>
      </c>
      <c r="E1" s="63" t="s">
        <v>270</v>
      </c>
      <c r="F1" s="63" t="s">
        <v>428</v>
      </c>
      <c r="G1" s="64" t="s">
        <v>427</v>
      </c>
      <c r="H1" s="64" t="s">
        <v>430</v>
      </c>
      <c r="I1" s="64" t="s">
        <v>431</v>
      </c>
      <c r="J1" s="64" t="s">
        <v>432</v>
      </c>
      <c r="K1" s="64" t="s">
        <v>433</v>
      </c>
      <c r="L1" s="64" t="s">
        <v>429</v>
      </c>
      <c r="M1" s="63" t="s">
        <v>434</v>
      </c>
    </row>
    <row r="2" spans="1:18" ht="126" x14ac:dyDescent="0.35">
      <c r="A2" s="123" t="s">
        <v>18</v>
      </c>
      <c r="B2" s="122" t="s">
        <v>5</v>
      </c>
      <c r="C2" s="127" t="s">
        <v>19</v>
      </c>
      <c r="D2" s="12" t="s">
        <v>74</v>
      </c>
      <c r="E2" s="13" t="s">
        <v>271</v>
      </c>
      <c r="F2" s="11" t="s">
        <v>437</v>
      </c>
      <c r="G2" s="37">
        <v>3</v>
      </c>
      <c r="H2" s="37"/>
      <c r="I2" s="37"/>
      <c r="J2" s="37"/>
      <c r="K2" s="37"/>
      <c r="L2" s="37"/>
      <c r="M2" s="125">
        <f>SUM(G2:G6)</f>
        <v>3</v>
      </c>
      <c r="O2" s="114" t="s">
        <v>457</v>
      </c>
      <c r="P2" s="115"/>
      <c r="R2" s="57" t="s">
        <v>519</v>
      </c>
    </row>
    <row r="3" spans="1:18" ht="126" x14ac:dyDescent="0.35">
      <c r="A3" s="123"/>
      <c r="B3" s="123"/>
      <c r="C3" s="137"/>
      <c r="D3" s="14" t="s">
        <v>75</v>
      </c>
      <c r="E3" s="13" t="s">
        <v>272</v>
      </c>
      <c r="F3" s="11" t="s">
        <v>437</v>
      </c>
      <c r="G3" s="37"/>
      <c r="H3" s="37"/>
      <c r="I3" s="37"/>
      <c r="J3" s="37"/>
      <c r="K3" s="37"/>
      <c r="L3" s="37"/>
      <c r="M3" s="126"/>
      <c r="O3" s="67" t="s">
        <v>4</v>
      </c>
      <c r="P3" s="67" t="s">
        <v>435</v>
      </c>
    </row>
    <row r="4" spans="1:18" ht="126" x14ac:dyDescent="0.35">
      <c r="A4" s="123"/>
      <c r="B4" s="123"/>
      <c r="C4" s="137"/>
      <c r="D4" s="14" t="s">
        <v>76</v>
      </c>
      <c r="E4" s="13" t="s">
        <v>273</v>
      </c>
      <c r="F4" s="11" t="s">
        <v>437</v>
      </c>
      <c r="G4" s="37"/>
      <c r="H4" s="37"/>
      <c r="I4" s="37"/>
      <c r="J4" s="37"/>
      <c r="K4" s="37"/>
      <c r="L4" s="37"/>
      <c r="M4" s="126"/>
      <c r="O4" s="68" t="s">
        <v>5</v>
      </c>
      <c r="P4" s="68">
        <f>M2</f>
        <v>3</v>
      </c>
    </row>
    <row r="5" spans="1:18" ht="126" x14ac:dyDescent="0.35">
      <c r="A5" s="123"/>
      <c r="B5" s="123"/>
      <c r="C5" s="137"/>
      <c r="D5" s="14" t="s">
        <v>77</v>
      </c>
      <c r="E5" s="13" t="s">
        <v>274</v>
      </c>
      <c r="F5" s="11" t="s">
        <v>437</v>
      </c>
      <c r="G5" s="37"/>
      <c r="H5" s="37"/>
      <c r="I5" s="37"/>
      <c r="J5" s="37"/>
      <c r="K5" s="37"/>
      <c r="L5" s="37"/>
      <c r="M5" s="126"/>
      <c r="O5" s="68" t="s">
        <v>8</v>
      </c>
      <c r="P5" s="68">
        <f>M7</f>
        <v>0</v>
      </c>
    </row>
    <row r="6" spans="1:18" ht="126" x14ac:dyDescent="0.35">
      <c r="A6" s="123"/>
      <c r="B6" s="123"/>
      <c r="C6" s="137"/>
      <c r="D6" s="14" t="s">
        <v>118</v>
      </c>
      <c r="E6" s="13" t="s">
        <v>275</v>
      </c>
      <c r="F6" s="11" t="s">
        <v>437</v>
      </c>
      <c r="G6" s="37"/>
      <c r="H6" s="37"/>
      <c r="I6" s="37"/>
      <c r="J6" s="37"/>
      <c r="K6" s="37"/>
      <c r="L6" s="37"/>
      <c r="M6" s="127"/>
      <c r="O6" s="68" t="s">
        <v>9</v>
      </c>
      <c r="P6" s="68">
        <f>M12</f>
        <v>0</v>
      </c>
    </row>
    <row r="7" spans="1:18" ht="126" x14ac:dyDescent="0.35">
      <c r="A7" s="124" t="s">
        <v>18</v>
      </c>
      <c r="B7" s="124" t="s">
        <v>8</v>
      </c>
      <c r="C7" s="138" t="s">
        <v>20</v>
      </c>
      <c r="D7" s="15" t="s">
        <v>34</v>
      </c>
      <c r="E7" s="15" t="s">
        <v>277</v>
      </c>
      <c r="F7" s="15" t="s">
        <v>437</v>
      </c>
      <c r="G7" s="38"/>
      <c r="H7" s="38"/>
      <c r="I7" s="38"/>
      <c r="J7" s="38"/>
      <c r="K7" s="38"/>
      <c r="L7" s="38"/>
      <c r="M7" s="128">
        <f>SUM(G7:G11)</f>
        <v>0</v>
      </c>
      <c r="O7" s="68" t="s">
        <v>10</v>
      </c>
      <c r="P7" s="68">
        <f>M17</f>
        <v>0</v>
      </c>
    </row>
    <row r="8" spans="1:18" ht="126" x14ac:dyDescent="0.35">
      <c r="A8" s="124"/>
      <c r="B8" s="124"/>
      <c r="C8" s="138"/>
      <c r="D8" s="15" t="s">
        <v>456</v>
      </c>
      <c r="E8" s="15" t="s">
        <v>278</v>
      </c>
      <c r="F8" s="15" t="s">
        <v>437</v>
      </c>
      <c r="G8" s="38"/>
      <c r="H8" s="38"/>
      <c r="I8" s="38"/>
      <c r="J8" s="38"/>
      <c r="K8" s="38"/>
      <c r="L8" s="38"/>
      <c r="M8" s="129"/>
      <c r="O8" s="68" t="s">
        <v>86</v>
      </c>
      <c r="P8" s="68">
        <f>M22</f>
        <v>0</v>
      </c>
    </row>
    <row r="9" spans="1:18" ht="126" x14ac:dyDescent="0.35">
      <c r="A9" s="124"/>
      <c r="B9" s="124"/>
      <c r="C9" s="138"/>
      <c r="D9" s="15" t="s">
        <v>33</v>
      </c>
      <c r="E9" s="15" t="s">
        <v>279</v>
      </c>
      <c r="F9" s="15" t="s">
        <v>437</v>
      </c>
      <c r="G9" s="38"/>
      <c r="H9" s="38"/>
      <c r="I9" s="38"/>
      <c r="J9" s="38"/>
      <c r="K9" s="38"/>
      <c r="L9" s="38"/>
      <c r="M9" s="129"/>
      <c r="O9" s="68" t="s">
        <v>87</v>
      </c>
      <c r="P9" s="68">
        <f>M27</f>
        <v>0</v>
      </c>
    </row>
    <row r="10" spans="1:18" ht="126" x14ac:dyDescent="0.35">
      <c r="A10" s="124"/>
      <c r="B10" s="124"/>
      <c r="C10" s="138"/>
      <c r="D10" s="15" t="s">
        <v>32</v>
      </c>
      <c r="E10" s="15" t="s">
        <v>280</v>
      </c>
      <c r="F10" s="15" t="s">
        <v>437</v>
      </c>
      <c r="G10" s="38"/>
      <c r="H10" s="38"/>
      <c r="I10" s="38"/>
      <c r="J10" s="38"/>
      <c r="K10" s="38"/>
      <c r="L10" s="38"/>
      <c r="M10" s="129"/>
      <c r="O10" s="68" t="s">
        <v>346</v>
      </c>
      <c r="P10" s="68">
        <f>M32</f>
        <v>0</v>
      </c>
    </row>
    <row r="11" spans="1:18" ht="126" x14ac:dyDescent="0.35">
      <c r="A11" s="124"/>
      <c r="B11" s="124"/>
      <c r="C11" s="138"/>
      <c r="D11" s="15" t="s">
        <v>119</v>
      </c>
      <c r="E11" s="15" t="s">
        <v>281</v>
      </c>
      <c r="F11" s="15" t="s">
        <v>437</v>
      </c>
      <c r="G11" s="38"/>
      <c r="H11" s="38"/>
      <c r="I11" s="38"/>
      <c r="J11" s="38"/>
      <c r="K11" s="38"/>
      <c r="L11" s="38"/>
      <c r="M11" s="130"/>
      <c r="O11" s="69" t="s">
        <v>504</v>
      </c>
      <c r="P11" s="70">
        <f>SUM(P4:P10)/7</f>
        <v>0.42857142857142855</v>
      </c>
    </row>
    <row r="12" spans="1:18" ht="126" x14ac:dyDescent="0.35">
      <c r="A12" s="119" t="s">
        <v>18</v>
      </c>
      <c r="B12" s="119" t="s">
        <v>9</v>
      </c>
      <c r="C12" s="118" t="s">
        <v>21</v>
      </c>
      <c r="D12" s="16" t="s">
        <v>31</v>
      </c>
      <c r="E12" s="16" t="s">
        <v>282</v>
      </c>
      <c r="F12" s="16" t="s">
        <v>437</v>
      </c>
      <c r="G12" s="39"/>
      <c r="H12" s="39"/>
      <c r="I12" s="39"/>
      <c r="J12" s="39"/>
      <c r="K12" s="39"/>
      <c r="L12" s="39"/>
      <c r="M12" s="145">
        <f>SUM(G12:G16)</f>
        <v>0</v>
      </c>
    </row>
    <row r="13" spans="1:18" ht="126" x14ac:dyDescent="0.35">
      <c r="A13" s="119"/>
      <c r="B13" s="119"/>
      <c r="C13" s="118"/>
      <c r="D13" s="16" t="s">
        <v>22</v>
      </c>
      <c r="E13" s="16" t="s">
        <v>283</v>
      </c>
      <c r="F13" s="16" t="s">
        <v>437</v>
      </c>
      <c r="G13" s="39"/>
      <c r="H13" s="39"/>
      <c r="I13" s="39"/>
      <c r="J13" s="39"/>
      <c r="K13" s="39"/>
      <c r="L13" s="39"/>
      <c r="M13" s="146"/>
    </row>
    <row r="14" spans="1:18" ht="126" x14ac:dyDescent="0.35">
      <c r="A14" s="119"/>
      <c r="B14" s="119"/>
      <c r="C14" s="118"/>
      <c r="D14" s="16" t="s">
        <v>30</v>
      </c>
      <c r="E14" s="16" t="s">
        <v>284</v>
      </c>
      <c r="F14" s="16" t="s">
        <v>437</v>
      </c>
      <c r="G14" s="39"/>
      <c r="H14" s="39"/>
      <c r="I14" s="39"/>
      <c r="J14" s="39"/>
      <c r="K14" s="39"/>
      <c r="L14" s="39"/>
      <c r="M14" s="146"/>
    </row>
    <row r="15" spans="1:18" ht="126" x14ac:dyDescent="0.35">
      <c r="A15" s="119"/>
      <c r="B15" s="119"/>
      <c r="C15" s="118"/>
      <c r="D15" s="16" t="s">
        <v>29</v>
      </c>
      <c r="E15" s="16" t="s">
        <v>285</v>
      </c>
      <c r="F15" s="16" t="s">
        <v>437</v>
      </c>
      <c r="G15" s="39"/>
      <c r="H15" s="39"/>
      <c r="I15" s="39"/>
      <c r="J15" s="39"/>
      <c r="K15" s="39"/>
      <c r="L15" s="39"/>
      <c r="M15" s="146"/>
    </row>
    <row r="16" spans="1:18" ht="126" x14ac:dyDescent="0.35">
      <c r="A16" s="119"/>
      <c r="B16" s="119"/>
      <c r="C16" s="118"/>
      <c r="D16" s="16" t="s">
        <v>96</v>
      </c>
      <c r="E16" s="16" t="s">
        <v>286</v>
      </c>
      <c r="F16" s="16" t="s">
        <v>437</v>
      </c>
      <c r="G16" s="39"/>
      <c r="H16" s="39"/>
      <c r="I16" s="39"/>
      <c r="J16" s="39"/>
      <c r="K16" s="39"/>
      <c r="L16" s="39"/>
      <c r="M16" s="147"/>
    </row>
    <row r="17" spans="1:13" ht="126" x14ac:dyDescent="0.35">
      <c r="A17" s="120" t="s">
        <v>18</v>
      </c>
      <c r="B17" s="120" t="s">
        <v>10</v>
      </c>
      <c r="C17" s="121" t="s">
        <v>23</v>
      </c>
      <c r="D17" s="17" t="s">
        <v>28</v>
      </c>
      <c r="E17" s="17" t="s">
        <v>287</v>
      </c>
      <c r="F17" s="17" t="s">
        <v>437</v>
      </c>
      <c r="G17" s="40"/>
      <c r="H17" s="40"/>
      <c r="I17" s="40"/>
      <c r="J17" s="40"/>
      <c r="K17" s="40"/>
      <c r="L17" s="40"/>
      <c r="M17" s="148">
        <f>SUM(G17:G21)</f>
        <v>0</v>
      </c>
    </row>
    <row r="18" spans="1:13" ht="126" x14ac:dyDescent="0.35">
      <c r="A18" s="120"/>
      <c r="B18" s="120"/>
      <c r="C18" s="121"/>
      <c r="D18" s="17" t="s">
        <v>27</v>
      </c>
      <c r="E18" s="17" t="s">
        <v>288</v>
      </c>
      <c r="F18" s="17" t="s">
        <v>437</v>
      </c>
      <c r="G18" s="40"/>
      <c r="H18" s="40"/>
      <c r="I18" s="40"/>
      <c r="J18" s="40"/>
      <c r="K18" s="40"/>
      <c r="L18" s="40"/>
      <c r="M18" s="149"/>
    </row>
    <row r="19" spans="1:13" ht="126" x14ac:dyDescent="0.35">
      <c r="A19" s="120"/>
      <c r="B19" s="120"/>
      <c r="C19" s="121"/>
      <c r="D19" s="17" t="s">
        <v>26</v>
      </c>
      <c r="E19" s="17" t="s">
        <v>289</v>
      </c>
      <c r="F19" s="17" t="s">
        <v>437</v>
      </c>
      <c r="G19" s="40"/>
      <c r="H19" s="40"/>
      <c r="I19" s="40"/>
      <c r="J19" s="40"/>
      <c r="K19" s="40"/>
      <c r="L19" s="40"/>
      <c r="M19" s="149"/>
    </row>
    <row r="20" spans="1:13" ht="126" x14ac:dyDescent="0.35">
      <c r="A20" s="120"/>
      <c r="B20" s="120"/>
      <c r="C20" s="121"/>
      <c r="D20" s="17" t="s">
        <v>25</v>
      </c>
      <c r="E20" s="17" t="s">
        <v>290</v>
      </c>
      <c r="F20" s="17" t="s">
        <v>437</v>
      </c>
      <c r="G20" s="40"/>
      <c r="H20" s="40"/>
      <c r="I20" s="40"/>
      <c r="J20" s="40"/>
      <c r="K20" s="40"/>
      <c r="L20" s="40"/>
      <c r="M20" s="149"/>
    </row>
    <row r="21" spans="1:13" ht="126" x14ac:dyDescent="0.35">
      <c r="A21" s="120"/>
      <c r="B21" s="120"/>
      <c r="C21" s="121"/>
      <c r="D21" s="17" t="s">
        <v>24</v>
      </c>
      <c r="E21" s="17" t="s">
        <v>291</v>
      </c>
      <c r="F21" s="17" t="s">
        <v>437</v>
      </c>
      <c r="G21" s="40"/>
      <c r="H21" s="40"/>
      <c r="I21" s="40"/>
      <c r="J21" s="40"/>
      <c r="K21" s="40"/>
      <c r="L21" s="40"/>
      <c r="M21" s="150"/>
    </row>
    <row r="22" spans="1:13" ht="126" x14ac:dyDescent="0.35">
      <c r="A22" s="131" t="s">
        <v>18</v>
      </c>
      <c r="B22" s="131" t="s">
        <v>86</v>
      </c>
      <c r="C22" s="134" t="s">
        <v>97</v>
      </c>
      <c r="D22" s="18" t="s">
        <v>115</v>
      </c>
      <c r="E22" s="18" t="s">
        <v>292</v>
      </c>
      <c r="F22" s="18" t="s">
        <v>437</v>
      </c>
      <c r="G22" s="41"/>
      <c r="H22" s="41"/>
      <c r="I22" s="41"/>
      <c r="J22" s="41"/>
      <c r="K22" s="41"/>
      <c r="L22" s="41"/>
      <c r="M22" s="151">
        <f>SUM(G22:G26)</f>
        <v>0</v>
      </c>
    </row>
    <row r="23" spans="1:13" ht="126" x14ac:dyDescent="0.35">
      <c r="A23" s="132"/>
      <c r="B23" s="132"/>
      <c r="C23" s="135"/>
      <c r="D23" s="18" t="s">
        <v>116</v>
      </c>
      <c r="E23" s="18" t="s">
        <v>293</v>
      </c>
      <c r="F23" s="18" t="s">
        <v>437</v>
      </c>
      <c r="G23" s="41"/>
      <c r="H23" s="41"/>
      <c r="I23" s="41"/>
      <c r="J23" s="41"/>
      <c r="K23" s="41"/>
      <c r="L23" s="41"/>
      <c r="M23" s="152"/>
    </row>
    <row r="24" spans="1:13" ht="126" x14ac:dyDescent="0.35">
      <c r="A24" s="132"/>
      <c r="B24" s="132"/>
      <c r="C24" s="135"/>
      <c r="D24" s="18" t="s">
        <v>573</v>
      </c>
      <c r="E24" s="18" t="s">
        <v>294</v>
      </c>
      <c r="F24" s="18" t="s">
        <v>437</v>
      </c>
      <c r="G24" s="41"/>
      <c r="H24" s="41"/>
      <c r="I24" s="41"/>
      <c r="J24" s="41"/>
      <c r="K24" s="41"/>
      <c r="L24" s="41"/>
      <c r="M24" s="152"/>
    </row>
    <row r="25" spans="1:13" ht="126" x14ac:dyDescent="0.35">
      <c r="A25" s="132"/>
      <c r="B25" s="132"/>
      <c r="C25" s="135"/>
      <c r="D25" s="18" t="s">
        <v>136</v>
      </c>
      <c r="E25" s="18" t="s">
        <v>295</v>
      </c>
      <c r="F25" s="18" t="s">
        <v>437</v>
      </c>
      <c r="G25" s="41"/>
      <c r="H25" s="41"/>
      <c r="I25" s="41"/>
      <c r="J25" s="41"/>
      <c r="K25" s="41"/>
      <c r="L25" s="41"/>
      <c r="M25" s="152"/>
    </row>
    <row r="26" spans="1:13" ht="126" x14ac:dyDescent="0.35">
      <c r="A26" s="133"/>
      <c r="B26" s="133"/>
      <c r="C26" s="136"/>
      <c r="D26" s="18" t="s">
        <v>233</v>
      </c>
      <c r="E26" s="18" t="s">
        <v>296</v>
      </c>
      <c r="F26" s="18" t="s">
        <v>437</v>
      </c>
      <c r="G26" s="41"/>
      <c r="H26" s="41"/>
      <c r="I26" s="41"/>
      <c r="J26" s="41"/>
      <c r="K26" s="41"/>
      <c r="L26" s="41"/>
      <c r="M26" s="153"/>
    </row>
    <row r="27" spans="1:13" ht="126" x14ac:dyDescent="0.35">
      <c r="A27" s="139" t="s">
        <v>18</v>
      </c>
      <c r="B27" s="139" t="s">
        <v>87</v>
      </c>
      <c r="C27" s="142" t="s">
        <v>224</v>
      </c>
      <c r="D27" s="19" t="s">
        <v>176</v>
      </c>
      <c r="E27" s="19" t="s">
        <v>297</v>
      </c>
      <c r="F27" s="19" t="s">
        <v>437</v>
      </c>
      <c r="G27" s="42"/>
      <c r="H27" s="42"/>
      <c r="I27" s="42"/>
      <c r="J27" s="42"/>
      <c r="K27" s="42"/>
      <c r="L27" s="42"/>
      <c r="M27" s="154">
        <f>SUM(G27:G31)</f>
        <v>0</v>
      </c>
    </row>
    <row r="28" spans="1:13" ht="126" x14ac:dyDescent="0.35">
      <c r="A28" s="140"/>
      <c r="B28" s="140"/>
      <c r="C28" s="143"/>
      <c r="D28" s="19" t="s">
        <v>177</v>
      </c>
      <c r="E28" s="19" t="s">
        <v>298</v>
      </c>
      <c r="F28" s="19" t="s">
        <v>437</v>
      </c>
      <c r="G28" s="42"/>
      <c r="H28" s="42"/>
      <c r="I28" s="42"/>
      <c r="J28" s="42"/>
      <c r="K28" s="42"/>
      <c r="L28" s="42"/>
      <c r="M28" s="155"/>
    </row>
    <row r="29" spans="1:13" ht="126" x14ac:dyDescent="0.35">
      <c r="A29" s="140"/>
      <c r="B29" s="140"/>
      <c r="C29" s="143"/>
      <c r="D29" s="19" t="s">
        <v>178</v>
      </c>
      <c r="E29" s="19" t="s">
        <v>299</v>
      </c>
      <c r="F29" s="19" t="s">
        <v>437</v>
      </c>
      <c r="G29" s="42"/>
      <c r="H29" s="42"/>
      <c r="I29" s="42"/>
      <c r="J29" s="42"/>
      <c r="K29" s="42"/>
      <c r="L29" s="42"/>
      <c r="M29" s="155"/>
    </row>
    <row r="30" spans="1:13" ht="126" x14ac:dyDescent="0.35">
      <c r="A30" s="140"/>
      <c r="B30" s="140"/>
      <c r="C30" s="143"/>
      <c r="D30" s="19" t="s">
        <v>179</v>
      </c>
      <c r="E30" s="19" t="s">
        <v>300</v>
      </c>
      <c r="F30" s="19" t="s">
        <v>437</v>
      </c>
      <c r="G30" s="42"/>
      <c r="H30" s="42"/>
      <c r="I30" s="42"/>
      <c r="J30" s="42"/>
      <c r="K30" s="42"/>
      <c r="L30" s="42"/>
      <c r="M30" s="155"/>
    </row>
    <row r="31" spans="1:13" ht="126" x14ac:dyDescent="0.35">
      <c r="A31" s="141"/>
      <c r="B31" s="141"/>
      <c r="C31" s="144"/>
      <c r="D31" s="19" t="s">
        <v>180</v>
      </c>
      <c r="E31" s="19" t="s">
        <v>301</v>
      </c>
      <c r="F31" s="19" t="s">
        <v>437</v>
      </c>
      <c r="G31" s="42"/>
      <c r="H31" s="42"/>
      <c r="I31" s="42"/>
      <c r="J31" s="42"/>
      <c r="K31" s="42"/>
      <c r="L31" s="42"/>
      <c r="M31" s="156"/>
    </row>
    <row r="32" spans="1:13" ht="126" x14ac:dyDescent="0.35">
      <c r="A32" s="160" t="s">
        <v>18</v>
      </c>
      <c r="B32" s="160" t="s">
        <v>346</v>
      </c>
      <c r="C32" s="163" t="s">
        <v>88</v>
      </c>
      <c r="D32" s="20" t="s">
        <v>98</v>
      </c>
      <c r="E32" s="20" t="s">
        <v>302</v>
      </c>
      <c r="F32" s="20" t="s">
        <v>437</v>
      </c>
      <c r="G32" s="43"/>
      <c r="H32" s="43"/>
      <c r="I32" s="43"/>
      <c r="J32" s="43"/>
      <c r="K32" s="43"/>
      <c r="L32" s="43"/>
      <c r="M32" s="157">
        <f>SUM(G32:G36)</f>
        <v>0</v>
      </c>
    </row>
    <row r="33" spans="1:13" ht="126" x14ac:dyDescent="0.35">
      <c r="A33" s="161"/>
      <c r="B33" s="161"/>
      <c r="C33" s="164"/>
      <c r="D33" s="20" t="s">
        <v>99</v>
      </c>
      <c r="E33" s="20" t="s">
        <v>303</v>
      </c>
      <c r="F33" s="20" t="s">
        <v>437</v>
      </c>
      <c r="G33" s="43"/>
      <c r="H33" s="43"/>
      <c r="I33" s="43"/>
      <c r="J33" s="43"/>
      <c r="K33" s="43"/>
      <c r="L33" s="43"/>
      <c r="M33" s="158"/>
    </row>
    <row r="34" spans="1:13" ht="126" x14ac:dyDescent="0.35">
      <c r="A34" s="161"/>
      <c r="B34" s="161"/>
      <c r="C34" s="164"/>
      <c r="D34" s="20" t="s">
        <v>100</v>
      </c>
      <c r="E34" s="20" t="s">
        <v>304</v>
      </c>
      <c r="F34" s="20" t="s">
        <v>437</v>
      </c>
      <c r="G34" s="43"/>
      <c r="H34" s="43"/>
      <c r="I34" s="43"/>
      <c r="J34" s="43"/>
      <c r="K34" s="43"/>
      <c r="L34" s="43"/>
      <c r="M34" s="158"/>
    </row>
    <row r="35" spans="1:13" ht="126" x14ac:dyDescent="0.35">
      <c r="A35" s="161"/>
      <c r="B35" s="161"/>
      <c r="C35" s="164"/>
      <c r="D35" s="20" t="s">
        <v>101</v>
      </c>
      <c r="E35" s="20" t="s">
        <v>305</v>
      </c>
      <c r="F35" s="20" t="s">
        <v>437</v>
      </c>
      <c r="G35" s="43"/>
      <c r="H35" s="43"/>
      <c r="I35" s="43"/>
      <c r="J35" s="43"/>
      <c r="K35" s="43"/>
      <c r="L35" s="43"/>
      <c r="M35" s="158"/>
    </row>
    <row r="36" spans="1:13" ht="126" x14ac:dyDescent="0.35">
      <c r="A36" s="162"/>
      <c r="B36" s="162"/>
      <c r="C36" s="165"/>
      <c r="D36" s="20" t="s">
        <v>174</v>
      </c>
      <c r="E36" s="20" t="s">
        <v>306</v>
      </c>
      <c r="F36" s="20" t="s">
        <v>437</v>
      </c>
      <c r="G36" s="43"/>
      <c r="H36" s="43"/>
      <c r="I36" s="43"/>
      <c r="J36" s="43"/>
      <c r="K36" s="43"/>
      <c r="L36" s="43"/>
      <c r="M36" s="159"/>
    </row>
    <row r="37" spans="1:13" x14ac:dyDescent="0.35">
      <c r="C37" s="66" t="s">
        <v>80</v>
      </c>
      <c r="F37" s="53"/>
      <c r="G37" s="71"/>
      <c r="H37" s="71"/>
      <c r="L37" s="73" t="s">
        <v>518</v>
      </c>
      <c r="M37" s="74">
        <f>SUM(M2:M36)/7</f>
        <v>0.42857142857142855</v>
      </c>
    </row>
    <row r="38" spans="1:13" x14ac:dyDescent="0.35">
      <c r="F38" s="53"/>
    </row>
    <row r="39" spans="1:13" x14ac:dyDescent="0.35">
      <c r="F39" s="53"/>
    </row>
    <row r="40" spans="1:13" x14ac:dyDescent="0.35">
      <c r="F40" s="53"/>
    </row>
    <row r="41" spans="1:13" x14ac:dyDescent="0.35">
      <c r="F41" s="53"/>
    </row>
    <row r="42" spans="1:13" x14ac:dyDescent="0.35">
      <c r="F42" s="53"/>
    </row>
    <row r="43" spans="1:13" x14ac:dyDescent="0.35">
      <c r="F43" s="53"/>
    </row>
    <row r="44" spans="1:13" x14ac:dyDescent="0.35">
      <c r="F44" s="53"/>
    </row>
    <row r="45" spans="1:13" x14ac:dyDescent="0.35">
      <c r="F45" s="53"/>
    </row>
    <row r="46" spans="1:13" x14ac:dyDescent="0.35">
      <c r="F46" s="53"/>
    </row>
    <row r="47" spans="1:13" x14ac:dyDescent="0.35">
      <c r="F47" s="53"/>
    </row>
    <row r="48" spans="1:13" x14ac:dyDescent="0.35">
      <c r="F48" s="53"/>
    </row>
    <row r="49" spans="6:6" x14ac:dyDescent="0.35">
      <c r="F49" s="53"/>
    </row>
    <row r="50" spans="6:6" x14ac:dyDescent="0.35">
      <c r="F50" s="53"/>
    </row>
    <row r="51" spans="6:6" x14ac:dyDescent="0.35">
      <c r="F51" s="53"/>
    </row>
  </sheetData>
  <sheetProtection algorithmName="SHA-512" hashValue="ER3EeM2Ib1PHBE/ee7N4sW5ANG+oOxKz6OMl7PHTEwqqFeFEElc8D9N3GHdPManr2c+ZqVda7iDaAXwr+GgjQg==" saltValue="DlK4NYCNrO3J/EYXxipS0w==" spinCount="100000" sheet="1" objects="1" scenarios="1" selectLockedCells="1"/>
  <mergeCells count="29">
    <mergeCell ref="A27:A31"/>
    <mergeCell ref="B27:B31"/>
    <mergeCell ref="C27:C31"/>
    <mergeCell ref="A32:A36"/>
    <mergeCell ref="B32:B36"/>
    <mergeCell ref="C32:C36"/>
    <mergeCell ref="A2:A6"/>
    <mergeCell ref="B2:B6"/>
    <mergeCell ref="C2:C6"/>
    <mergeCell ref="A7:A11"/>
    <mergeCell ref="B7:B11"/>
    <mergeCell ref="C7:C11"/>
    <mergeCell ref="A22:A26"/>
    <mergeCell ref="B22:B26"/>
    <mergeCell ref="C22:C26"/>
    <mergeCell ref="A12:A16"/>
    <mergeCell ref="B12:B16"/>
    <mergeCell ref="C12:C16"/>
    <mergeCell ref="A17:A21"/>
    <mergeCell ref="B17:B21"/>
    <mergeCell ref="C17:C21"/>
    <mergeCell ref="M27:M31"/>
    <mergeCell ref="M32:M36"/>
    <mergeCell ref="O2:P2"/>
    <mergeCell ref="M2:M6"/>
    <mergeCell ref="M7:M11"/>
    <mergeCell ref="M12:M16"/>
    <mergeCell ref="M17:M21"/>
    <mergeCell ref="M22:M26"/>
  </mergeCells>
  <phoneticPr fontId="1" type="noConversion"/>
  <dataValidations count="2">
    <dataValidation type="list" allowBlank="1" showInputMessage="1" showErrorMessage="1" sqref="G1:G1048576" xr:uid="{706710D1-EF75-411D-94B8-0FB2057C301E}">
      <formula1>"0,1,2,3"</formula1>
    </dataValidation>
    <dataValidation type="list" allowBlank="1" showInputMessage="1" showErrorMessage="1" sqref="H1:H1048576" xr:uid="{833CCD93-C0DF-4838-8E3F-DDE6D8EA14BB}">
      <formula1>"Short (&lt;1 year), Medium (&lt;5 years), Long (&gt; 5 years)"</formula1>
    </dataValidation>
  </dataValidations>
  <pageMargins left="0.7" right="0.7" top="0.75" bottom="0.75" header="0.3" footer="0.3"/>
  <pageSetup paperSize="8" scale="58" orientation="portrait" r:id="rId1"/>
  <ignoredErrors>
    <ignoredError sqref="M2 M7 M12 M17:M27"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3A381-936D-4B78-B860-4864FBDF88DD}">
  <sheetPr>
    <pageSetUpPr fitToPage="1"/>
  </sheetPr>
  <dimension ref="A1:R51"/>
  <sheetViews>
    <sheetView topLeftCell="D1" zoomScale="80" zoomScaleNormal="80" workbookViewId="0">
      <pane ySplit="1" topLeftCell="A2" activePane="bottomLeft" state="frozen"/>
      <selection pane="bottomLeft" activeCell="G2" sqref="G2"/>
    </sheetView>
  </sheetViews>
  <sheetFormatPr defaultColWidth="9.140625" defaultRowHeight="21" x14ac:dyDescent="0.35"/>
  <cols>
    <col min="1" max="3" width="30.7109375" style="77" customWidth="1"/>
    <col min="4" max="4" width="35.85546875" style="78" customWidth="1"/>
    <col min="5" max="5" width="88.28515625" style="77" customWidth="1"/>
    <col min="6" max="6" width="73.85546875" style="8" customWidth="1"/>
    <col min="7" max="7" width="36" style="47" customWidth="1"/>
    <col min="8" max="8" width="53.42578125" style="47" bestFit="1" customWidth="1"/>
    <col min="9" max="9" width="43.85546875" style="45" customWidth="1"/>
    <col min="10" max="10" width="46.28515625" style="45" bestFit="1" customWidth="1"/>
    <col min="11" max="11" width="32.28515625" style="45" customWidth="1"/>
    <col min="12" max="12" width="50.28515625" style="45" customWidth="1"/>
    <col min="13" max="13" width="51.7109375" style="8" customWidth="1"/>
    <col min="14" max="14" width="9.140625" style="77"/>
    <col min="15" max="15" width="49.5703125" style="8" customWidth="1"/>
    <col min="16" max="16" width="50.28515625" style="8" customWidth="1"/>
    <col min="17" max="17" width="11.85546875" style="8" customWidth="1"/>
    <col min="18" max="18" width="236.85546875" style="8" customWidth="1"/>
    <col min="19" max="16384" width="9.140625" style="77"/>
  </cols>
  <sheetData>
    <row r="1" spans="1:18" s="2" customFormat="1" ht="45" customHeight="1" x14ac:dyDescent="0.35">
      <c r="A1" s="3" t="s">
        <v>0</v>
      </c>
      <c r="B1" s="3" t="s">
        <v>4</v>
      </c>
      <c r="C1" s="3" t="s">
        <v>1</v>
      </c>
      <c r="D1" s="3" t="s">
        <v>2</v>
      </c>
      <c r="E1" s="3" t="s">
        <v>270</v>
      </c>
      <c r="F1" s="3" t="s">
        <v>428</v>
      </c>
      <c r="G1" s="36" t="s">
        <v>427</v>
      </c>
      <c r="H1" s="36" t="s">
        <v>430</v>
      </c>
      <c r="I1" s="36" t="s">
        <v>431</v>
      </c>
      <c r="J1" s="36" t="s">
        <v>432</v>
      </c>
      <c r="K1" s="36" t="s">
        <v>433</v>
      </c>
      <c r="L1" s="36" t="s">
        <v>429</v>
      </c>
      <c r="M1" s="3" t="s">
        <v>434</v>
      </c>
    </row>
    <row r="2" spans="1:18" ht="126" x14ac:dyDescent="0.35">
      <c r="A2" s="176" t="s">
        <v>35</v>
      </c>
      <c r="B2" s="176" t="s">
        <v>5</v>
      </c>
      <c r="C2" s="137" t="s">
        <v>36</v>
      </c>
      <c r="D2" s="14" t="s">
        <v>37</v>
      </c>
      <c r="E2" s="13" t="s">
        <v>307</v>
      </c>
      <c r="F2" s="11" t="s">
        <v>437</v>
      </c>
      <c r="G2" s="37"/>
      <c r="H2" s="37"/>
      <c r="I2" s="37"/>
      <c r="J2" s="37"/>
      <c r="K2" s="37"/>
      <c r="L2" s="37"/>
      <c r="M2" s="125">
        <f>SUM(G2:G6)</f>
        <v>0</v>
      </c>
      <c r="O2" s="166" t="s">
        <v>458</v>
      </c>
      <c r="P2" s="167"/>
      <c r="R2" s="22" t="s">
        <v>519</v>
      </c>
    </row>
    <row r="3" spans="1:18" ht="126" x14ac:dyDescent="0.35">
      <c r="A3" s="176"/>
      <c r="B3" s="176"/>
      <c r="C3" s="137"/>
      <c r="D3" s="14" t="s">
        <v>78</v>
      </c>
      <c r="E3" s="13" t="s">
        <v>308</v>
      </c>
      <c r="F3" s="11" t="s">
        <v>437</v>
      </c>
      <c r="G3" s="37"/>
      <c r="H3" s="37"/>
      <c r="I3" s="37"/>
      <c r="J3" s="37"/>
      <c r="K3" s="37"/>
      <c r="L3" s="37"/>
      <c r="M3" s="126"/>
      <c r="O3" s="9" t="s">
        <v>4</v>
      </c>
      <c r="P3" s="9" t="s">
        <v>435</v>
      </c>
    </row>
    <row r="4" spans="1:18" ht="126" x14ac:dyDescent="0.35">
      <c r="A4" s="176"/>
      <c r="B4" s="176"/>
      <c r="C4" s="137"/>
      <c r="D4" s="14" t="s">
        <v>38</v>
      </c>
      <c r="E4" s="13" t="s">
        <v>309</v>
      </c>
      <c r="F4" s="11" t="s">
        <v>437</v>
      </c>
      <c r="G4" s="37"/>
      <c r="H4" s="37"/>
      <c r="I4" s="37"/>
      <c r="J4" s="37"/>
      <c r="K4" s="37"/>
      <c r="L4" s="37"/>
      <c r="M4" s="126"/>
      <c r="O4" s="60" t="s">
        <v>5</v>
      </c>
      <c r="P4" s="60">
        <f>M2</f>
        <v>0</v>
      </c>
    </row>
    <row r="5" spans="1:18" ht="126" x14ac:dyDescent="0.35">
      <c r="A5" s="176"/>
      <c r="B5" s="176"/>
      <c r="C5" s="137"/>
      <c r="D5" s="14" t="s">
        <v>39</v>
      </c>
      <c r="E5" s="13" t="s">
        <v>310</v>
      </c>
      <c r="F5" s="11" t="s">
        <v>437</v>
      </c>
      <c r="G5" s="37"/>
      <c r="H5" s="37"/>
      <c r="I5" s="37"/>
      <c r="J5" s="37"/>
      <c r="K5" s="37"/>
      <c r="L5" s="37"/>
      <c r="M5" s="126"/>
      <c r="O5" s="60" t="s">
        <v>8</v>
      </c>
      <c r="P5" s="60">
        <f>M7</f>
        <v>0</v>
      </c>
    </row>
    <row r="6" spans="1:18" ht="126" x14ac:dyDescent="0.35">
      <c r="A6" s="176"/>
      <c r="B6" s="176"/>
      <c r="C6" s="137"/>
      <c r="D6" s="14" t="s">
        <v>40</v>
      </c>
      <c r="E6" s="13" t="s">
        <v>311</v>
      </c>
      <c r="F6" s="11" t="s">
        <v>437</v>
      </c>
      <c r="G6" s="37"/>
      <c r="H6" s="37"/>
      <c r="I6" s="37"/>
      <c r="J6" s="37"/>
      <c r="K6" s="37"/>
      <c r="L6" s="37"/>
      <c r="M6" s="127"/>
      <c r="O6" s="60" t="s">
        <v>9</v>
      </c>
      <c r="P6" s="60">
        <f>M12</f>
        <v>0</v>
      </c>
    </row>
    <row r="7" spans="1:18" ht="126" x14ac:dyDescent="0.35">
      <c r="A7" s="177" t="s">
        <v>35</v>
      </c>
      <c r="B7" s="177" t="s">
        <v>8</v>
      </c>
      <c r="C7" s="138" t="s">
        <v>41</v>
      </c>
      <c r="D7" s="15" t="s">
        <v>42</v>
      </c>
      <c r="E7" s="15" t="s">
        <v>312</v>
      </c>
      <c r="F7" s="15" t="s">
        <v>437</v>
      </c>
      <c r="G7" s="38"/>
      <c r="H7" s="38"/>
      <c r="I7" s="38"/>
      <c r="J7" s="38"/>
      <c r="K7" s="38"/>
      <c r="L7" s="38"/>
      <c r="M7" s="128">
        <f>SUM(G7:G11)</f>
        <v>0</v>
      </c>
      <c r="O7" s="60" t="s">
        <v>10</v>
      </c>
      <c r="P7" s="60">
        <f>M17</f>
        <v>0</v>
      </c>
    </row>
    <row r="8" spans="1:18" ht="126" x14ac:dyDescent="0.35">
      <c r="A8" s="177"/>
      <c r="B8" s="177"/>
      <c r="C8" s="138"/>
      <c r="D8" s="15" t="s">
        <v>43</v>
      </c>
      <c r="E8" s="15" t="s">
        <v>313</v>
      </c>
      <c r="F8" s="15" t="s">
        <v>437</v>
      </c>
      <c r="G8" s="38"/>
      <c r="H8" s="38"/>
      <c r="I8" s="38"/>
      <c r="J8" s="38"/>
      <c r="K8" s="38"/>
      <c r="L8" s="38"/>
      <c r="M8" s="129"/>
      <c r="O8" s="60" t="s">
        <v>86</v>
      </c>
      <c r="P8" s="60">
        <f>M22</f>
        <v>0</v>
      </c>
    </row>
    <row r="9" spans="1:18" ht="126" x14ac:dyDescent="0.35">
      <c r="A9" s="177"/>
      <c r="B9" s="177"/>
      <c r="C9" s="138"/>
      <c r="D9" s="15" t="s">
        <v>44</v>
      </c>
      <c r="E9" s="15" t="s">
        <v>314</v>
      </c>
      <c r="F9" s="15" t="s">
        <v>437</v>
      </c>
      <c r="G9" s="38"/>
      <c r="H9" s="38"/>
      <c r="I9" s="38"/>
      <c r="J9" s="38"/>
      <c r="K9" s="38"/>
      <c r="L9" s="38"/>
      <c r="M9" s="129"/>
      <c r="O9" s="60" t="s">
        <v>87</v>
      </c>
      <c r="P9" s="60">
        <f>M27</f>
        <v>0</v>
      </c>
    </row>
    <row r="10" spans="1:18" ht="126" x14ac:dyDescent="0.35">
      <c r="A10" s="177"/>
      <c r="B10" s="177"/>
      <c r="C10" s="138"/>
      <c r="D10" s="15" t="s">
        <v>45</v>
      </c>
      <c r="E10" s="15" t="s">
        <v>315</v>
      </c>
      <c r="F10" s="15" t="s">
        <v>437</v>
      </c>
      <c r="G10" s="38"/>
      <c r="H10" s="38"/>
      <c r="I10" s="38"/>
      <c r="J10" s="38"/>
      <c r="K10" s="38"/>
      <c r="L10" s="38"/>
      <c r="M10" s="129"/>
      <c r="O10" s="60" t="s">
        <v>346</v>
      </c>
      <c r="P10" s="60">
        <f>M32</f>
        <v>0</v>
      </c>
    </row>
    <row r="11" spans="1:18" ht="126" x14ac:dyDescent="0.35">
      <c r="A11" s="177"/>
      <c r="B11" s="177"/>
      <c r="C11" s="138"/>
      <c r="D11" s="15" t="s">
        <v>46</v>
      </c>
      <c r="E11" s="15" t="s">
        <v>316</v>
      </c>
      <c r="F11" s="15" t="s">
        <v>437</v>
      </c>
      <c r="G11" s="38"/>
      <c r="H11" s="38"/>
      <c r="I11" s="38"/>
      <c r="J11" s="38"/>
      <c r="K11" s="38"/>
      <c r="L11" s="38"/>
      <c r="M11" s="130"/>
      <c r="O11" s="61" t="s">
        <v>505</v>
      </c>
      <c r="P11" s="62">
        <f>SUM(P4:P10)/7</f>
        <v>0</v>
      </c>
    </row>
    <row r="12" spans="1:18" ht="126" x14ac:dyDescent="0.35">
      <c r="A12" s="174" t="s">
        <v>35</v>
      </c>
      <c r="B12" s="174" t="s">
        <v>9</v>
      </c>
      <c r="C12" s="118" t="s">
        <v>113</v>
      </c>
      <c r="D12" s="16" t="s">
        <v>47</v>
      </c>
      <c r="E12" s="16" t="s">
        <v>317</v>
      </c>
      <c r="F12" s="16" t="s">
        <v>437</v>
      </c>
      <c r="G12" s="39"/>
      <c r="H12" s="39"/>
      <c r="I12" s="39"/>
      <c r="J12" s="39"/>
      <c r="K12" s="39"/>
      <c r="L12" s="39"/>
      <c r="M12" s="168">
        <f t="shared" ref="M12" si="0">SUM(G12:G16)</f>
        <v>0</v>
      </c>
    </row>
    <row r="13" spans="1:18" ht="126" x14ac:dyDescent="0.35">
      <c r="A13" s="174"/>
      <c r="B13" s="174"/>
      <c r="C13" s="118"/>
      <c r="D13" s="16" t="s">
        <v>48</v>
      </c>
      <c r="E13" s="16" t="s">
        <v>318</v>
      </c>
      <c r="F13" s="16" t="s">
        <v>437</v>
      </c>
      <c r="G13" s="39"/>
      <c r="H13" s="39"/>
      <c r="I13" s="39"/>
      <c r="J13" s="39"/>
      <c r="K13" s="39"/>
      <c r="L13" s="39"/>
      <c r="M13" s="169"/>
    </row>
    <row r="14" spans="1:18" ht="126" x14ac:dyDescent="0.35">
      <c r="A14" s="174"/>
      <c r="B14" s="174"/>
      <c r="C14" s="118"/>
      <c r="D14" s="16" t="s">
        <v>49</v>
      </c>
      <c r="E14" s="16" t="s">
        <v>319</v>
      </c>
      <c r="F14" s="16" t="s">
        <v>437</v>
      </c>
      <c r="G14" s="39"/>
      <c r="H14" s="39"/>
      <c r="I14" s="39"/>
      <c r="J14" s="39"/>
      <c r="K14" s="39"/>
      <c r="L14" s="39"/>
      <c r="M14" s="169"/>
    </row>
    <row r="15" spans="1:18" ht="126" x14ac:dyDescent="0.35">
      <c r="A15" s="174"/>
      <c r="B15" s="174"/>
      <c r="C15" s="118"/>
      <c r="D15" s="16" t="s">
        <v>120</v>
      </c>
      <c r="E15" s="16" t="s">
        <v>325</v>
      </c>
      <c r="F15" s="16" t="s">
        <v>437</v>
      </c>
      <c r="G15" s="39"/>
      <c r="H15" s="39"/>
      <c r="I15" s="39"/>
      <c r="J15" s="39"/>
      <c r="K15" s="39"/>
      <c r="L15" s="39"/>
      <c r="M15" s="169"/>
    </row>
    <row r="16" spans="1:18" ht="126" x14ac:dyDescent="0.35">
      <c r="A16" s="174"/>
      <c r="B16" s="174"/>
      <c r="C16" s="118"/>
      <c r="D16" s="16" t="s">
        <v>50</v>
      </c>
      <c r="E16" s="16" t="s">
        <v>320</v>
      </c>
      <c r="F16" s="16" t="s">
        <v>437</v>
      </c>
      <c r="G16" s="39"/>
      <c r="H16" s="39"/>
      <c r="I16" s="39"/>
      <c r="J16" s="39"/>
      <c r="K16" s="39"/>
      <c r="L16" s="39"/>
      <c r="M16" s="170"/>
    </row>
    <row r="17" spans="1:13" ht="126" x14ac:dyDescent="0.35">
      <c r="A17" s="175" t="s">
        <v>35</v>
      </c>
      <c r="B17" s="175" t="s">
        <v>10</v>
      </c>
      <c r="C17" s="121" t="s">
        <v>51</v>
      </c>
      <c r="D17" s="17" t="s">
        <v>52</v>
      </c>
      <c r="E17" s="17" t="s">
        <v>321</v>
      </c>
      <c r="F17" s="17" t="s">
        <v>437</v>
      </c>
      <c r="G17" s="40"/>
      <c r="H17" s="40"/>
      <c r="I17" s="40"/>
      <c r="J17" s="40"/>
      <c r="K17" s="40"/>
      <c r="L17" s="40"/>
      <c r="M17" s="171">
        <f t="shared" ref="M17" si="1">SUM(G17:G21)</f>
        <v>0</v>
      </c>
    </row>
    <row r="18" spans="1:13" ht="126" x14ac:dyDescent="0.35">
      <c r="A18" s="175"/>
      <c r="B18" s="175"/>
      <c r="C18" s="121"/>
      <c r="D18" s="17" t="s">
        <v>53</v>
      </c>
      <c r="E18" s="17" t="s">
        <v>322</v>
      </c>
      <c r="F18" s="17" t="s">
        <v>437</v>
      </c>
      <c r="G18" s="40"/>
      <c r="H18" s="40"/>
      <c r="I18" s="40"/>
      <c r="J18" s="40"/>
      <c r="K18" s="40"/>
      <c r="L18" s="40"/>
      <c r="M18" s="172"/>
    </row>
    <row r="19" spans="1:13" ht="126" x14ac:dyDescent="0.35">
      <c r="A19" s="175"/>
      <c r="B19" s="175"/>
      <c r="C19" s="121"/>
      <c r="D19" s="17" t="s">
        <v>54</v>
      </c>
      <c r="E19" s="17" t="s">
        <v>323</v>
      </c>
      <c r="F19" s="17" t="s">
        <v>437</v>
      </c>
      <c r="G19" s="40"/>
      <c r="H19" s="40"/>
      <c r="I19" s="40"/>
      <c r="J19" s="40"/>
      <c r="K19" s="40"/>
      <c r="L19" s="40"/>
      <c r="M19" s="172"/>
    </row>
    <row r="20" spans="1:13" ht="126" x14ac:dyDescent="0.35">
      <c r="A20" s="175"/>
      <c r="B20" s="175"/>
      <c r="C20" s="121"/>
      <c r="D20" s="17" t="s">
        <v>121</v>
      </c>
      <c r="E20" s="17" t="s">
        <v>324</v>
      </c>
      <c r="F20" s="17" t="s">
        <v>437</v>
      </c>
      <c r="G20" s="40"/>
      <c r="H20" s="40"/>
      <c r="I20" s="40"/>
      <c r="J20" s="40"/>
      <c r="K20" s="40"/>
      <c r="L20" s="40"/>
      <c r="M20" s="172"/>
    </row>
    <row r="21" spans="1:13" ht="126" x14ac:dyDescent="0.35">
      <c r="A21" s="175"/>
      <c r="B21" s="175"/>
      <c r="C21" s="121"/>
      <c r="D21" s="17" t="s">
        <v>55</v>
      </c>
      <c r="E21" s="17" t="s">
        <v>326</v>
      </c>
      <c r="F21" s="17" t="s">
        <v>437</v>
      </c>
      <c r="G21" s="40"/>
      <c r="H21" s="40"/>
      <c r="I21" s="40"/>
      <c r="J21" s="40"/>
      <c r="K21" s="40"/>
      <c r="L21" s="40"/>
      <c r="M21" s="173"/>
    </row>
    <row r="22" spans="1:13" s="8" customFormat="1" ht="126" x14ac:dyDescent="0.35">
      <c r="A22" s="131" t="s">
        <v>35</v>
      </c>
      <c r="B22" s="131" t="s">
        <v>86</v>
      </c>
      <c r="C22" s="134" t="s">
        <v>226</v>
      </c>
      <c r="D22" s="18" t="s">
        <v>168</v>
      </c>
      <c r="E22" s="18" t="s">
        <v>327</v>
      </c>
      <c r="F22" s="18" t="s">
        <v>437</v>
      </c>
      <c r="G22" s="41"/>
      <c r="H22" s="41"/>
      <c r="I22" s="41"/>
      <c r="J22" s="41"/>
      <c r="K22" s="41"/>
      <c r="L22" s="41"/>
      <c r="M22" s="134">
        <f t="shared" ref="M22" si="2">SUM(G22:G26)</f>
        <v>0</v>
      </c>
    </row>
    <row r="23" spans="1:13" s="8" customFormat="1" ht="126" x14ac:dyDescent="0.35">
      <c r="A23" s="132"/>
      <c r="B23" s="132"/>
      <c r="C23" s="135"/>
      <c r="D23" s="18" t="s">
        <v>169</v>
      </c>
      <c r="E23" s="18" t="s">
        <v>328</v>
      </c>
      <c r="F23" s="18" t="s">
        <v>437</v>
      </c>
      <c r="G23" s="41"/>
      <c r="H23" s="41"/>
      <c r="I23" s="41"/>
      <c r="J23" s="41"/>
      <c r="K23" s="41"/>
      <c r="L23" s="41"/>
      <c r="M23" s="135"/>
    </row>
    <row r="24" spans="1:13" s="8" customFormat="1" ht="126" x14ac:dyDescent="0.35">
      <c r="A24" s="132"/>
      <c r="B24" s="132"/>
      <c r="C24" s="135"/>
      <c r="D24" s="18" t="s">
        <v>170</v>
      </c>
      <c r="E24" s="18" t="s">
        <v>329</v>
      </c>
      <c r="F24" s="18" t="s">
        <v>437</v>
      </c>
      <c r="G24" s="41"/>
      <c r="H24" s="41"/>
      <c r="I24" s="41"/>
      <c r="J24" s="41"/>
      <c r="K24" s="41"/>
      <c r="L24" s="41"/>
      <c r="M24" s="135"/>
    </row>
    <row r="25" spans="1:13" s="8" customFormat="1" ht="126" x14ac:dyDescent="0.35">
      <c r="A25" s="132"/>
      <c r="B25" s="132"/>
      <c r="C25" s="135"/>
      <c r="D25" s="18" t="s">
        <v>228</v>
      </c>
      <c r="E25" s="18" t="s">
        <v>330</v>
      </c>
      <c r="F25" s="18" t="s">
        <v>437</v>
      </c>
      <c r="G25" s="41"/>
      <c r="H25" s="41"/>
      <c r="I25" s="41"/>
      <c r="J25" s="41"/>
      <c r="K25" s="41"/>
      <c r="L25" s="41"/>
      <c r="M25" s="135"/>
    </row>
    <row r="26" spans="1:13" s="8" customFormat="1" ht="126" x14ac:dyDescent="0.35">
      <c r="A26" s="133"/>
      <c r="B26" s="133"/>
      <c r="C26" s="136"/>
      <c r="D26" s="18" t="s">
        <v>171</v>
      </c>
      <c r="E26" s="18" t="s">
        <v>331</v>
      </c>
      <c r="F26" s="18" t="s">
        <v>437</v>
      </c>
      <c r="G26" s="41"/>
      <c r="H26" s="41"/>
      <c r="I26" s="41"/>
      <c r="J26" s="41"/>
      <c r="K26" s="41"/>
      <c r="L26" s="41"/>
      <c r="M26" s="136"/>
    </row>
    <row r="27" spans="1:13" s="8" customFormat="1" ht="126" x14ac:dyDescent="0.35">
      <c r="A27" s="139" t="s">
        <v>35</v>
      </c>
      <c r="B27" s="139" t="s">
        <v>87</v>
      </c>
      <c r="C27" s="142" t="s">
        <v>90</v>
      </c>
      <c r="D27" s="19" t="s">
        <v>181</v>
      </c>
      <c r="E27" s="19" t="s">
        <v>332</v>
      </c>
      <c r="F27" s="19" t="s">
        <v>437</v>
      </c>
      <c r="G27" s="42"/>
      <c r="H27" s="42"/>
      <c r="I27" s="42"/>
      <c r="J27" s="42"/>
      <c r="K27" s="42"/>
      <c r="L27" s="42"/>
      <c r="M27" s="142">
        <f t="shared" ref="M27" si="3">SUM(G27:G31)</f>
        <v>0</v>
      </c>
    </row>
    <row r="28" spans="1:13" s="8" customFormat="1" ht="126" x14ac:dyDescent="0.35">
      <c r="A28" s="140"/>
      <c r="B28" s="140"/>
      <c r="C28" s="143"/>
      <c r="D28" s="19" t="s">
        <v>172</v>
      </c>
      <c r="E28" s="19" t="s">
        <v>333</v>
      </c>
      <c r="F28" s="19" t="s">
        <v>437</v>
      </c>
      <c r="G28" s="42"/>
      <c r="H28" s="42"/>
      <c r="I28" s="42"/>
      <c r="J28" s="42"/>
      <c r="K28" s="42"/>
      <c r="L28" s="42"/>
      <c r="M28" s="143"/>
    </row>
    <row r="29" spans="1:13" s="8" customFormat="1" ht="126" x14ac:dyDescent="0.35">
      <c r="A29" s="140"/>
      <c r="B29" s="140"/>
      <c r="C29" s="143"/>
      <c r="D29" s="19" t="s">
        <v>182</v>
      </c>
      <c r="E29" s="19" t="s">
        <v>334</v>
      </c>
      <c r="F29" s="19" t="s">
        <v>437</v>
      </c>
      <c r="G29" s="42"/>
      <c r="H29" s="42"/>
      <c r="I29" s="42"/>
      <c r="J29" s="42"/>
      <c r="K29" s="42"/>
      <c r="L29" s="42"/>
      <c r="M29" s="143"/>
    </row>
    <row r="30" spans="1:13" s="8" customFormat="1" ht="126" x14ac:dyDescent="0.35">
      <c r="A30" s="140"/>
      <c r="B30" s="140"/>
      <c r="C30" s="143"/>
      <c r="D30" s="19" t="s">
        <v>173</v>
      </c>
      <c r="E30" s="19" t="s">
        <v>335</v>
      </c>
      <c r="F30" s="19" t="s">
        <v>437</v>
      </c>
      <c r="G30" s="42"/>
      <c r="H30" s="42"/>
      <c r="I30" s="42"/>
      <c r="J30" s="42"/>
      <c r="K30" s="42"/>
      <c r="L30" s="42"/>
      <c r="M30" s="143"/>
    </row>
    <row r="31" spans="1:13" s="8" customFormat="1" ht="126" x14ac:dyDescent="0.35">
      <c r="A31" s="141"/>
      <c r="B31" s="141"/>
      <c r="C31" s="144"/>
      <c r="D31" s="19" t="s">
        <v>183</v>
      </c>
      <c r="E31" s="19" t="s">
        <v>336</v>
      </c>
      <c r="F31" s="19" t="s">
        <v>437</v>
      </c>
      <c r="G31" s="42"/>
      <c r="H31" s="42"/>
      <c r="I31" s="42"/>
      <c r="J31" s="42"/>
      <c r="K31" s="42"/>
      <c r="L31" s="42"/>
      <c r="M31" s="144"/>
    </row>
    <row r="32" spans="1:13" s="8" customFormat="1" ht="126" x14ac:dyDescent="0.35">
      <c r="A32" s="160" t="s">
        <v>35</v>
      </c>
      <c r="B32" s="160" t="s">
        <v>346</v>
      </c>
      <c r="C32" s="163" t="s">
        <v>89</v>
      </c>
      <c r="D32" s="20" t="s">
        <v>102</v>
      </c>
      <c r="E32" s="20" t="s">
        <v>337</v>
      </c>
      <c r="F32" s="20" t="s">
        <v>437</v>
      </c>
      <c r="G32" s="43"/>
      <c r="H32" s="43"/>
      <c r="I32" s="43"/>
      <c r="J32" s="43"/>
      <c r="K32" s="43"/>
      <c r="L32" s="43"/>
      <c r="M32" s="163">
        <f t="shared" ref="M32" si="4">SUM(G32:G36)</f>
        <v>0</v>
      </c>
    </row>
    <row r="33" spans="1:13" s="8" customFormat="1" ht="126" x14ac:dyDescent="0.35">
      <c r="A33" s="161"/>
      <c r="B33" s="161"/>
      <c r="C33" s="164"/>
      <c r="D33" s="20" t="s">
        <v>103</v>
      </c>
      <c r="E33" s="20" t="s">
        <v>338</v>
      </c>
      <c r="F33" s="20" t="s">
        <v>437</v>
      </c>
      <c r="G33" s="43"/>
      <c r="H33" s="43"/>
      <c r="I33" s="43"/>
      <c r="J33" s="43"/>
      <c r="K33" s="43"/>
      <c r="L33" s="43"/>
      <c r="M33" s="164"/>
    </row>
    <row r="34" spans="1:13" s="8" customFormat="1" ht="126" x14ac:dyDescent="0.35">
      <c r="A34" s="161"/>
      <c r="B34" s="161"/>
      <c r="C34" s="164"/>
      <c r="D34" s="20" t="s">
        <v>104</v>
      </c>
      <c r="E34" s="20" t="s">
        <v>339</v>
      </c>
      <c r="F34" s="20" t="s">
        <v>437</v>
      </c>
      <c r="G34" s="43"/>
      <c r="H34" s="43"/>
      <c r="I34" s="43"/>
      <c r="J34" s="43"/>
      <c r="K34" s="43"/>
      <c r="L34" s="43"/>
      <c r="M34" s="164"/>
    </row>
    <row r="35" spans="1:13" s="8" customFormat="1" ht="126" x14ac:dyDescent="0.35">
      <c r="A35" s="161"/>
      <c r="B35" s="161"/>
      <c r="C35" s="164"/>
      <c r="D35" s="20" t="s">
        <v>105</v>
      </c>
      <c r="E35" s="20" t="s">
        <v>340</v>
      </c>
      <c r="F35" s="20" t="s">
        <v>437</v>
      </c>
      <c r="G35" s="43"/>
      <c r="H35" s="43"/>
      <c r="I35" s="43"/>
      <c r="J35" s="43"/>
      <c r="K35" s="43"/>
      <c r="L35" s="43"/>
      <c r="M35" s="164"/>
    </row>
    <row r="36" spans="1:13" s="8" customFormat="1" ht="126" x14ac:dyDescent="0.35">
      <c r="A36" s="162"/>
      <c r="B36" s="162"/>
      <c r="C36" s="165"/>
      <c r="D36" s="20" t="s">
        <v>106</v>
      </c>
      <c r="E36" s="20" t="s">
        <v>341</v>
      </c>
      <c r="F36" s="20" t="s">
        <v>437</v>
      </c>
      <c r="G36" s="43"/>
      <c r="H36" s="43"/>
      <c r="I36" s="43"/>
      <c r="J36" s="43"/>
      <c r="K36" s="43"/>
      <c r="L36" s="43"/>
      <c r="M36" s="165"/>
    </row>
    <row r="37" spans="1:13" x14ac:dyDescent="0.35">
      <c r="F37" s="21"/>
      <c r="G37" s="44"/>
      <c r="H37" s="44"/>
      <c r="L37" s="46" t="s">
        <v>518</v>
      </c>
      <c r="M37" s="10">
        <f>SUM(M2:M36)/7</f>
        <v>0</v>
      </c>
    </row>
    <row r="38" spans="1:13" x14ac:dyDescent="0.35">
      <c r="F38" s="21"/>
    </row>
    <row r="39" spans="1:13" x14ac:dyDescent="0.35">
      <c r="F39" s="21"/>
    </row>
    <row r="40" spans="1:13" x14ac:dyDescent="0.35">
      <c r="F40" s="21"/>
    </row>
    <row r="41" spans="1:13" x14ac:dyDescent="0.35">
      <c r="F41" s="21"/>
    </row>
    <row r="42" spans="1:13" x14ac:dyDescent="0.35">
      <c r="F42" s="21"/>
    </row>
    <row r="43" spans="1:13" x14ac:dyDescent="0.35">
      <c r="F43" s="21"/>
    </row>
    <row r="44" spans="1:13" x14ac:dyDescent="0.35">
      <c r="F44" s="21"/>
    </row>
    <row r="45" spans="1:13" x14ac:dyDescent="0.35">
      <c r="F45" s="21"/>
    </row>
    <row r="46" spans="1:13" x14ac:dyDescent="0.35">
      <c r="F46" s="21"/>
    </row>
    <row r="47" spans="1:13" x14ac:dyDescent="0.35">
      <c r="F47" s="21"/>
    </row>
    <row r="48" spans="1:13" x14ac:dyDescent="0.35">
      <c r="F48" s="21"/>
    </row>
    <row r="49" spans="6:6" x14ac:dyDescent="0.35">
      <c r="F49" s="21"/>
    </row>
    <row r="50" spans="6:6" x14ac:dyDescent="0.35">
      <c r="F50" s="21"/>
    </row>
    <row r="51" spans="6:6" x14ac:dyDescent="0.35">
      <c r="F51" s="21"/>
    </row>
  </sheetData>
  <sheetProtection algorithmName="SHA-512" hashValue="a+CLG9mEQSK4dopLpQAr4CgJ1Jur4+htgsYUj2r0Znx09vHk2gpPLU6qDT3KZq3xxPV6nkYlydJkHOGLRySb1A==" saltValue="UhuSKsHIEIYz80Zf3mWqyA==" spinCount="100000" sheet="1" objects="1" scenarios="1" selectLockedCells="1"/>
  <mergeCells count="29">
    <mergeCell ref="A27:A31"/>
    <mergeCell ref="B27:B31"/>
    <mergeCell ref="C27:C31"/>
    <mergeCell ref="A32:A36"/>
    <mergeCell ref="B32:B36"/>
    <mergeCell ref="C32:C36"/>
    <mergeCell ref="A2:A6"/>
    <mergeCell ref="B2:B6"/>
    <mergeCell ref="C2:C6"/>
    <mergeCell ref="A7:A11"/>
    <mergeCell ref="B7:B11"/>
    <mergeCell ref="C7:C11"/>
    <mergeCell ref="A22:A26"/>
    <mergeCell ref="B22:B26"/>
    <mergeCell ref="C22:C26"/>
    <mergeCell ref="A12:A16"/>
    <mergeCell ref="B12:B16"/>
    <mergeCell ref="C12:C16"/>
    <mergeCell ref="A17:A21"/>
    <mergeCell ref="B17:B21"/>
    <mergeCell ref="C17:C21"/>
    <mergeCell ref="M27:M31"/>
    <mergeCell ref="M32:M36"/>
    <mergeCell ref="O2:P2"/>
    <mergeCell ref="M2:M6"/>
    <mergeCell ref="M7:M11"/>
    <mergeCell ref="M12:M16"/>
    <mergeCell ref="M17:M21"/>
    <mergeCell ref="M22:M26"/>
  </mergeCells>
  <dataValidations count="2">
    <dataValidation type="list" allowBlank="1" showInputMessage="1" showErrorMessage="1" sqref="G1:G1048576" xr:uid="{6A533C6D-A0F3-42C7-9A6C-452E019BED63}">
      <formula1>"0,1,2,3"</formula1>
    </dataValidation>
    <dataValidation type="list" allowBlank="1" showInputMessage="1" showErrorMessage="1" sqref="H1:H1048576" xr:uid="{8BBEA7F1-51C0-4F4B-9680-0E404E6A408D}">
      <formula1>"Short (&lt;1 year), Medium (&lt;5 years), Long (&gt; 5 years)"</formula1>
    </dataValidation>
  </dataValidations>
  <pageMargins left="0.7" right="0.7" top="0.75" bottom="0.75" header="0.3" footer="0.3"/>
  <pageSetup paperSize="8" scale="58" orientation="portrait" r:id="rId1"/>
  <ignoredErrors>
    <ignoredError sqref="M2:M36"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83032-C2E7-42FF-AD74-71E0792AAA51}">
  <sheetPr>
    <pageSetUpPr fitToPage="1"/>
  </sheetPr>
  <dimension ref="A1:R37"/>
  <sheetViews>
    <sheetView tabSelected="1" zoomScale="80" zoomScaleNormal="80" workbookViewId="0">
      <pane ySplit="1" topLeftCell="A2" activePane="bottomLeft" state="frozen"/>
      <selection pane="bottomLeft" activeCell="G2" sqref="G2"/>
    </sheetView>
  </sheetViews>
  <sheetFormatPr defaultRowHeight="21" x14ac:dyDescent="0.35"/>
  <cols>
    <col min="1" max="3" width="30.7109375" style="8" customWidth="1"/>
    <col min="4" max="4" width="40.42578125" style="8" customWidth="1"/>
    <col min="5" max="5" width="75.140625" style="8" customWidth="1"/>
    <col min="6" max="6" width="66.140625" style="8" customWidth="1"/>
    <col min="7" max="7" width="36" style="47" customWidth="1"/>
    <col min="8" max="8" width="53.42578125" style="47" bestFit="1" customWidth="1"/>
    <col min="9" max="9" width="43.85546875" style="45" customWidth="1"/>
    <col min="10" max="10" width="43" style="45" customWidth="1"/>
    <col min="11" max="11" width="32.28515625" style="45" customWidth="1"/>
    <col min="12" max="12" width="50.28515625" style="45" customWidth="1"/>
    <col min="13" max="13" width="51.7109375" style="8" customWidth="1"/>
    <col min="14" max="14" width="9.140625" style="8"/>
    <col min="15" max="15" width="39.140625" style="8" customWidth="1"/>
    <col min="16" max="16" width="41.5703125" style="8" bestFit="1" customWidth="1"/>
    <col min="17" max="17" width="9.140625" style="8"/>
    <col min="18" max="18" width="210.85546875" style="8" customWidth="1"/>
    <col min="19" max="16384" width="9.140625" style="8"/>
  </cols>
  <sheetData>
    <row r="1" spans="1:18" s="2" customFormat="1" ht="45" customHeight="1" x14ac:dyDescent="0.35">
      <c r="A1" s="3" t="s">
        <v>0</v>
      </c>
      <c r="B1" s="3" t="s">
        <v>4</v>
      </c>
      <c r="C1" s="3" t="s">
        <v>1</v>
      </c>
      <c r="D1" s="3" t="s">
        <v>2</v>
      </c>
      <c r="E1" s="3" t="s">
        <v>270</v>
      </c>
      <c r="F1" s="3" t="s">
        <v>428</v>
      </c>
      <c r="G1" s="36" t="s">
        <v>427</v>
      </c>
      <c r="H1" s="36" t="s">
        <v>430</v>
      </c>
      <c r="I1" s="36" t="s">
        <v>431</v>
      </c>
      <c r="J1" s="36" t="s">
        <v>432</v>
      </c>
      <c r="K1" s="36" t="s">
        <v>433</v>
      </c>
      <c r="L1" s="36" t="s">
        <v>429</v>
      </c>
      <c r="M1" s="3" t="s">
        <v>434</v>
      </c>
    </row>
    <row r="2" spans="1:18" ht="147" x14ac:dyDescent="0.35">
      <c r="A2" s="176" t="s">
        <v>85</v>
      </c>
      <c r="B2" s="176" t="s">
        <v>5</v>
      </c>
      <c r="C2" s="137" t="s">
        <v>56</v>
      </c>
      <c r="D2" s="14" t="s">
        <v>138</v>
      </c>
      <c r="E2" s="13" t="s">
        <v>342</v>
      </c>
      <c r="F2" s="11" t="s">
        <v>437</v>
      </c>
      <c r="G2" s="37"/>
      <c r="H2" s="37"/>
      <c r="I2" s="37"/>
      <c r="J2" s="37"/>
      <c r="K2" s="37"/>
      <c r="L2" s="37"/>
      <c r="M2" s="125">
        <f>SUM(G2:G6)</f>
        <v>0</v>
      </c>
      <c r="O2" s="166" t="s">
        <v>459</v>
      </c>
      <c r="P2" s="167"/>
      <c r="R2" s="22" t="s">
        <v>519</v>
      </c>
    </row>
    <row r="3" spans="1:18" ht="147" x14ac:dyDescent="0.35">
      <c r="A3" s="176"/>
      <c r="B3" s="176"/>
      <c r="C3" s="137"/>
      <c r="D3" s="14" t="s">
        <v>139</v>
      </c>
      <c r="E3" s="13" t="s">
        <v>343</v>
      </c>
      <c r="F3" s="11" t="s">
        <v>437</v>
      </c>
      <c r="G3" s="37"/>
      <c r="H3" s="37"/>
      <c r="I3" s="37"/>
      <c r="J3" s="37"/>
      <c r="K3" s="37"/>
      <c r="L3" s="37"/>
      <c r="M3" s="126"/>
      <c r="O3" s="9" t="s">
        <v>4</v>
      </c>
      <c r="P3" s="9" t="s">
        <v>435</v>
      </c>
    </row>
    <row r="4" spans="1:18" ht="147" x14ac:dyDescent="0.35">
      <c r="A4" s="176"/>
      <c r="B4" s="176"/>
      <c r="C4" s="137"/>
      <c r="D4" s="14" t="s">
        <v>140</v>
      </c>
      <c r="E4" s="13" t="s">
        <v>576</v>
      </c>
      <c r="F4" s="11" t="s">
        <v>437</v>
      </c>
      <c r="G4" s="37"/>
      <c r="H4" s="37"/>
      <c r="I4" s="37"/>
      <c r="J4" s="37"/>
      <c r="K4" s="37"/>
      <c r="L4" s="37"/>
      <c r="M4" s="126"/>
      <c r="O4" s="60" t="s">
        <v>5</v>
      </c>
      <c r="P4" s="60">
        <f>M2</f>
        <v>0</v>
      </c>
    </row>
    <row r="5" spans="1:18" ht="147" x14ac:dyDescent="0.35">
      <c r="A5" s="176"/>
      <c r="B5" s="176"/>
      <c r="C5" s="137"/>
      <c r="D5" s="14" t="s">
        <v>141</v>
      </c>
      <c r="E5" s="13" t="s">
        <v>344</v>
      </c>
      <c r="F5" s="11" t="s">
        <v>437</v>
      </c>
      <c r="G5" s="37"/>
      <c r="H5" s="37"/>
      <c r="I5" s="37"/>
      <c r="J5" s="37"/>
      <c r="K5" s="37"/>
      <c r="L5" s="37"/>
      <c r="M5" s="126"/>
      <c r="O5" s="60" t="s">
        <v>8</v>
      </c>
      <c r="P5" s="60">
        <f>M7</f>
        <v>0</v>
      </c>
    </row>
    <row r="6" spans="1:18" ht="147" x14ac:dyDescent="0.35">
      <c r="A6" s="176"/>
      <c r="B6" s="176"/>
      <c r="C6" s="137"/>
      <c r="D6" s="14" t="s">
        <v>142</v>
      </c>
      <c r="E6" s="13" t="s">
        <v>345</v>
      </c>
      <c r="F6" s="11" t="s">
        <v>437</v>
      </c>
      <c r="G6" s="37"/>
      <c r="H6" s="37"/>
      <c r="I6" s="37"/>
      <c r="J6" s="37"/>
      <c r="K6" s="37"/>
      <c r="L6" s="37"/>
      <c r="M6" s="127"/>
      <c r="O6" s="60" t="s">
        <v>9</v>
      </c>
      <c r="P6" s="60">
        <f>M12</f>
        <v>0</v>
      </c>
    </row>
    <row r="7" spans="1:18" ht="147" x14ac:dyDescent="0.35">
      <c r="A7" s="177" t="s">
        <v>85</v>
      </c>
      <c r="B7" s="177" t="s">
        <v>8</v>
      </c>
      <c r="C7" s="138" t="s">
        <v>57</v>
      </c>
      <c r="D7" s="15" t="s">
        <v>143</v>
      </c>
      <c r="E7" s="178" t="s">
        <v>276</v>
      </c>
      <c r="F7" s="15" t="s">
        <v>437</v>
      </c>
      <c r="G7" s="38"/>
      <c r="H7" s="38"/>
      <c r="I7" s="38"/>
      <c r="J7" s="38"/>
      <c r="K7" s="38"/>
      <c r="L7" s="38"/>
      <c r="M7" s="128">
        <f>SUM(G7:G11)</f>
        <v>0</v>
      </c>
      <c r="O7" s="60" t="s">
        <v>10</v>
      </c>
      <c r="P7" s="60">
        <f>M17</f>
        <v>0</v>
      </c>
    </row>
    <row r="8" spans="1:18" ht="147" x14ac:dyDescent="0.35">
      <c r="A8" s="177"/>
      <c r="B8" s="177"/>
      <c r="C8" s="138"/>
      <c r="D8" s="15" t="s">
        <v>144</v>
      </c>
      <c r="E8" s="179"/>
      <c r="F8" s="15" t="s">
        <v>437</v>
      </c>
      <c r="G8" s="38"/>
      <c r="H8" s="38"/>
      <c r="I8" s="38"/>
      <c r="J8" s="38"/>
      <c r="K8" s="38"/>
      <c r="L8" s="38"/>
      <c r="M8" s="129"/>
      <c r="O8" s="60" t="s">
        <v>86</v>
      </c>
      <c r="P8" s="60">
        <f>M22</f>
        <v>0</v>
      </c>
    </row>
    <row r="9" spans="1:18" ht="147" x14ac:dyDescent="0.35">
      <c r="A9" s="177"/>
      <c r="B9" s="177"/>
      <c r="C9" s="138"/>
      <c r="D9" s="15" t="s">
        <v>145</v>
      </c>
      <c r="E9" s="179"/>
      <c r="F9" s="15" t="s">
        <v>437</v>
      </c>
      <c r="G9" s="38"/>
      <c r="H9" s="38"/>
      <c r="I9" s="38"/>
      <c r="J9" s="38"/>
      <c r="K9" s="38"/>
      <c r="L9" s="38"/>
      <c r="M9" s="129"/>
      <c r="O9" s="60" t="s">
        <v>87</v>
      </c>
      <c r="P9" s="60">
        <f>M27</f>
        <v>0</v>
      </c>
    </row>
    <row r="10" spans="1:18" ht="147" x14ac:dyDescent="0.35">
      <c r="A10" s="177"/>
      <c r="B10" s="177"/>
      <c r="C10" s="138"/>
      <c r="D10" s="15" t="s">
        <v>146</v>
      </c>
      <c r="E10" s="179"/>
      <c r="F10" s="15" t="s">
        <v>437</v>
      </c>
      <c r="G10" s="38"/>
      <c r="H10" s="38"/>
      <c r="I10" s="38"/>
      <c r="J10" s="38"/>
      <c r="K10" s="38"/>
      <c r="L10" s="38"/>
      <c r="M10" s="129"/>
      <c r="O10" s="60" t="s">
        <v>346</v>
      </c>
      <c r="P10" s="60">
        <f>M32</f>
        <v>0</v>
      </c>
    </row>
    <row r="11" spans="1:18" ht="147" x14ac:dyDescent="0.35">
      <c r="A11" s="177"/>
      <c r="B11" s="177"/>
      <c r="C11" s="138"/>
      <c r="D11" s="15" t="s">
        <v>147</v>
      </c>
      <c r="E11" s="180"/>
      <c r="F11" s="15" t="s">
        <v>437</v>
      </c>
      <c r="G11" s="38"/>
      <c r="H11" s="38"/>
      <c r="I11" s="38"/>
      <c r="J11" s="38"/>
      <c r="K11" s="38"/>
      <c r="L11" s="38"/>
      <c r="M11" s="130"/>
      <c r="O11" s="69" t="s">
        <v>506</v>
      </c>
      <c r="P11" s="62">
        <f>SUM(P4:P10)/7</f>
        <v>0</v>
      </c>
    </row>
    <row r="12" spans="1:18" ht="147" x14ac:dyDescent="0.35">
      <c r="A12" s="174" t="s">
        <v>85</v>
      </c>
      <c r="B12" s="174" t="s">
        <v>9</v>
      </c>
      <c r="C12" s="118" t="s">
        <v>58</v>
      </c>
      <c r="D12" s="16" t="s">
        <v>148</v>
      </c>
      <c r="E12" s="145" t="s">
        <v>276</v>
      </c>
      <c r="F12" s="16" t="s">
        <v>437</v>
      </c>
      <c r="G12" s="39"/>
      <c r="H12" s="39"/>
      <c r="I12" s="39"/>
      <c r="J12" s="39"/>
      <c r="K12" s="39"/>
      <c r="L12" s="39"/>
      <c r="M12" s="168">
        <f t="shared" ref="M12" si="0">SUM(G12:G16)</f>
        <v>0</v>
      </c>
    </row>
    <row r="13" spans="1:18" ht="147" x14ac:dyDescent="0.35">
      <c r="A13" s="174"/>
      <c r="B13" s="174"/>
      <c r="C13" s="118"/>
      <c r="D13" s="16" t="s">
        <v>149</v>
      </c>
      <c r="E13" s="146"/>
      <c r="F13" s="16" t="s">
        <v>437</v>
      </c>
      <c r="G13" s="39"/>
      <c r="H13" s="39"/>
      <c r="I13" s="39"/>
      <c r="J13" s="39"/>
      <c r="K13" s="39"/>
      <c r="L13" s="39"/>
      <c r="M13" s="169"/>
    </row>
    <row r="14" spans="1:18" ht="147" x14ac:dyDescent="0.35">
      <c r="A14" s="174"/>
      <c r="B14" s="174"/>
      <c r="C14" s="118"/>
      <c r="D14" s="16" t="s">
        <v>150</v>
      </c>
      <c r="E14" s="146"/>
      <c r="F14" s="16" t="s">
        <v>437</v>
      </c>
      <c r="G14" s="39"/>
      <c r="H14" s="39"/>
      <c r="I14" s="39"/>
      <c r="J14" s="39"/>
      <c r="K14" s="39"/>
      <c r="L14" s="39"/>
      <c r="M14" s="169"/>
    </row>
    <row r="15" spans="1:18" ht="147" x14ac:dyDescent="0.35">
      <c r="A15" s="174"/>
      <c r="B15" s="174"/>
      <c r="C15" s="118"/>
      <c r="D15" s="16" t="s">
        <v>151</v>
      </c>
      <c r="E15" s="146"/>
      <c r="F15" s="16" t="s">
        <v>437</v>
      </c>
      <c r="G15" s="39"/>
      <c r="H15" s="39"/>
      <c r="I15" s="39"/>
      <c r="J15" s="39"/>
      <c r="K15" s="39"/>
      <c r="L15" s="39"/>
      <c r="M15" s="169"/>
    </row>
    <row r="16" spans="1:18" ht="147" x14ac:dyDescent="0.35">
      <c r="A16" s="174"/>
      <c r="B16" s="174"/>
      <c r="C16" s="118"/>
      <c r="D16" s="16" t="s">
        <v>152</v>
      </c>
      <c r="E16" s="147"/>
      <c r="F16" s="16" t="s">
        <v>437</v>
      </c>
      <c r="G16" s="39"/>
      <c r="H16" s="39"/>
      <c r="I16" s="39"/>
      <c r="J16" s="39"/>
      <c r="K16" s="39"/>
      <c r="L16" s="39"/>
      <c r="M16" s="170"/>
    </row>
    <row r="17" spans="1:13" ht="147" x14ac:dyDescent="0.35">
      <c r="A17" s="175" t="s">
        <v>85</v>
      </c>
      <c r="B17" s="175" t="s">
        <v>10</v>
      </c>
      <c r="C17" s="121" t="s">
        <v>59</v>
      </c>
      <c r="D17" s="17" t="s">
        <v>153</v>
      </c>
      <c r="E17" s="148" t="s">
        <v>276</v>
      </c>
      <c r="F17" s="17" t="s">
        <v>437</v>
      </c>
      <c r="G17" s="40"/>
      <c r="H17" s="40"/>
      <c r="I17" s="40"/>
      <c r="J17" s="40"/>
      <c r="K17" s="40"/>
      <c r="L17" s="40"/>
      <c r="M17" s="171">
        <f t="shared" ref="M17" si="1">SUM(G17:G21)</f>
        <v>0</v>
      </c>
    </row>
    <row r="18" spans="1:13" ht="147" x14ac:dyDescent="0.35">
      <c r="A18" s="175"/>
      <c r="B18" s="175"/>
      <c r="C18" s="121"/>
      <c r="D18" s="17" t="s">
        <v>154</v>
      </c>
      <c r="E18" s="149"/>
      <c r="F18" s="17" t="s">
        <v>437</v>
      </c>
      <c r="G18" s="40"/>
      <c r="H18" s="40"/>
      <c r="I18" s="40"/>
      <c r="J18" s="40"/>
      <c r="K18" s="40"/>
      <c r="L18" s="40"/>
      <c r="M18" s="172"/>
    </row>
    <row r="19" spans="1:13" ht="147" x14ac:dyDescent="0.35">
      <c r="A19" s="175"/>
      <c r="B19" s="175"/>
      <c r="C19" s="121"/>
      <c r="D19" s="17" t="s">
        <v>155</v>
      </c>
      <c r="E19" s="149"/>
      <c r="F19" s="17" t="s">
        <v>437</v>
      </c>
      <c r="G19" s="40"/>
      <c r="H19" s="40"/>
      <c r="I19" s="40"/>
      <c r="J19" s="40"/>
      <c r="K19" s="40"/>
      <c r="L19" s="40"/>
      <c r="M19" s="172"/>
    </row>
    <row r="20" spans="1:13" ht="147" x14ac:dyDescent="0.35">
      <c r="A20" s="175"/>
      <c r="B20" s="175"/>
      <c r="C20" s="121"/>
      <c r="D20" s="17" t="s">
        <v>156</v>
      </c>
      <c r="E20" s="149"/>
      <c r="F20" s="17" t="s">
        <v>437</v>
      </c>
      <c r="G20" s="40"/>
      <c r="H20" s="40"/>
      <c r="I20" s="40"/>
      <c r="J20" s="40"/>
      <c r="K20" s="40"/>
      <c r="L20" s="40"/>
      <c r="M20" s="172"/>
    </row>
    <row r="21" spans="1:13" ht="147" x14ac:dyDescent="0.35">
      <c r="A21" s="175"/>
      <c r="B21" s="175"/>
      <c r="C21" s="121"/>
      <c r="D21" s="17" t="s">
        <v>157</v>
      </c>
      <c r="E21" s="150"/>
      <c r="F21" s="17" t="s">
        <v>437</v>
      </c>
      <c r="G21" s="40"/>
      <c r="H21" s="40"/>
      <c r="I21" s="40"/>
      <c r="J21" s="40"/>
      <c r="K21" s="40"/>
      <c r="L21" s="40"/>
      <c r="M21" s="173"/>
    </row>
    <row r="22" spans="1:13" ht="60.75" customHeight="1" x14ac:dyDescent="0.35">
      <c r="A22" s="131" t="s">
        <v>85</v>
      </c>
      <c r="B22" s="131" t="s">
        <v>86</v>
      </c>
      <c r="C22" s="134" t="s">
        <v>229</v>
      </c>
      <c r="D22" s="18" t="s">
        <v>230</v>
      </c>
      <c r="E22" s="134" t="s">
        <v>276</v>
      </c>
      <c r="F22" s="18" t="s">
        <v>437</v>
      </c>
      <c r="G22" s="41"/>
      <c r="H22" s="41"/>
      <c r="I22" s="41"/>
      <c r="J22" s="41"/>
      <c r="K22" s="41"/>
      <c r="L22" s="41"/>
      <c r="M22" s="134">
        <f t="shared" ref="M22" si="2">SUM(G22:G26)</f>
        <v>0</v>
      </c>
    </row>
    <row r="23" spans="1:13" ht="147" x14ac:dyDescent="0.35">
      <c r="A23" s="132"/>
      <c r="B23" s="132"/>
      <c r="C23" s="135"/>
      <c r="D23" s="18" t="s">
        <v>158</v>
      </c>
      <c r="E23" s="135"/>
      <c r="F23" s="18" t="s">
        <v>437</v>
      </c>
      <c r="G23" s="41"/>
      <c r="H23" s="41"/>
      <c r="I23" s="41"/>
      <c r="J23" s="41"/>
      <c r="K23" s="41"/>
      <c r="L23" s="41"/>
      <c r="M23" s="135"/>
    </row>
    <row r="24" spans="1:13" ht="147" x14ac:dyDescent="0.35">
      <c r="A24" s="132"/>
      <c r="B24" s="132"/>
      <c r="C24" s="135"/>
      <c r="D24" s="18" t="s">
        <v>159</v>
      </c>
      <c r="E24" s="135"/>
      <c r="F24" s="18" t="s">
        <v>437</v>
      </c>
      <c r="G24" s="41"/>
      <c r="H24" s="41"/>
      <c r="I24" s="41"/>
      <c r="J24" s="41"/>
      <c r="K24" s="41"/>
      <c r="L24" s="41"/>
      <c r="M24" s="135"/>
    </row>
    <row r="25" spans="1:13" ht="147" x14ac:dyDescent="0.35">
      <c r="A25" s="132"/>
      <c r="B25" s="132"/>
      <c r="C25" s="135"/>
      <c r="D25" s="18" t="s">
        <v>160</v>
      </c>
      <c r="E25" s="135"/>
      <c r="F25" s="18" t="s">
        <v>437</v>
      </c>
      <c r="G25" s="41"/>
      <c r="H25" s="41"/>
      <c r="I25" s="41"/>
      <c r="J25" s="41"/>
      <c r="K25" s="41"/>
      <c r="L25" s="41"/>
      <c r="M25" s="135"/>
    </row>
    <row r="26" spans="1:13" ht="147" x14ac:dyDescent="0.35">
      <c r="A26" s="133"/>
      <c r="B26" s="133"/>
      <c r="C26" s="136"/>
      <c r="D26" s="18" t="s">
        <v>161</v>
      </c>
      <c r="E26" s="136"/>
      <c r="F26" s="18" t="s">
        <v>437</v>
      </c>
      <c r="G26" s="41"/>
      <c r="H26" s="41"/>
      <c r="I26" s="41"/>
      <c r="J26" s="41"/>
      <c r="K26" s="41"/>
      <c r="L26" s="41"/>
      <c r="M26" s="136"/>
    </row>
    <row r="27" spans="1:13" ht="147" x14ac:dyDescent="0.35">
      <c r="A27" s="181" t="s">
        <v>85</v>
      </c>
      <c r="B27" s="181" t="s">
        <v>87</v>
      </c>
      <c r="C27" s="142" t="s">
        <v>135</v>
      </c>
      <c r="D27" s="19" t="s">
        <v>162</v>
      </c>
      <c r="E27" s="142" t="s">
        <v>276</v>
      </c>
      <c r="F27" s="19" t="s">
        <v>437</v>
      </c>
      <c r="G27" s="42"/>
      <c r="H27" s="42"/>
      <c r="I27" s="42"/>
      <c r="J27" s="42"/>
      <c r="K27" s="42"/>
      <c r="L27" s="42"/>
      <c r="M27" s="142">
        <f t="shared" ref="M27" si="3">SUM(G27:G31)</f>
        <v>0</v>
      </c>
    </row>
    <row r="28" spans="1:13" ht="147" x14ac:dyDescent="0.35">
      <c r="A28" s="182"/>
      <c r="B28" s="182"/>
      <c r="C28" s="143"/>
      <c r="D28" s="19" t="s">
        <v>163</v>
      </c>
      <c r="E28" s="143"/>
      <c r="F28" s="19" t="s">
        <v>437</v>
      </c>
      <c r="G28" s="42"/>
      <c r="H28" s="42"/>
      <c r="I28" s="42"/>
      <c r="J28" s="42"/>
      <c r="K28" s="42"/>
      <c r="L28" s="42"/>
      <c r="M28" s="143"/>
    </row>
    <row r="29" spans="1:13" ht="147" x14ac:dyDescent="0.35">
      <c r="A29" s="182"/>
      <c r="B29" s="182"/>
      <c r="C29" s="143"/>
      <c r="D29" s="19" t="s">
        <v>164</v>
      </c>
      <c r="E29" s="143"/>
      <c r="F29" s="19" t="s">
        <v>437</v>
      </c>
      <c r="G29" s="42"/>
      <c r="H29" s="42"/>
      <c r="I29" s="42"/>
      <c r="J29" s="42"/>
      <c r="K29" s="42"/>
      <c r="L29" s="42"/>
      <c r="M29" s="143"/>
    </row>
    <row r="30" spans="1:13" ht="147" x14ac:dyDescent="0.35">
      <c r="A30" s="182"/>
      <c r="B30" s="182"/>
      <c r="C30" s="143"/>
      <c r="D30" s="19" t="s">
        <v>165</v>
      </c>
      <c r="E30" s="143"/>
      <c r="F30" s="19" t="s">
        <v>437</v>
      </c>
      <c r="G30" s="42"/>
      <c r="H30" s="42"/>
      <c r="I30" s="42"/>
      <c r="J30" s="42"/>
      <c r="K30" s="42"/>
      <c r="L30" s="42"/>
      <c r="M30" s="143"/>
    </row>
    <row r="31" spans="1:13" ht="147" x14ac:dyDescent="0.35">
      <c r="A31" s="183"/>
      <c r="B31" s="183"/>
      <c r="C31" s="144"/>
      <c r="D31" s="19" t="s">
        <v>166</v>
      </c>
      <c r="E31" s="144"/>
      <c r="F31" s="19" t="s">
        <v>437</v>
      </c>
      <c r="G31" s="42"/>
      <c r="H31" s="42"/>
      <c r="I31" s="42"/>
      <c r="J31" s="42"/>
      <c r="K31" s="42"/>
      <c r="L31" s="42"/>
      <c r="M31" s="144"/>
    </row>
    <row r="32" spans="1:13" ht="147" x14ac:dyDescent="0.35">
      <c r="A32" s="160" t="s">
        <v>85</v>
      </c>
      <c r="B32" s="160" t="s">
        <v>346</v>
      </c>
      <c r="C32" s="163" t="s">
        <v>91</v>
      </c>
      <c r="D32" s="20" t="s">
        <v>107</v>
      </c>
      <c r="E32" s="20" t="s">
        <v>347</v>
      </c>
      <c r="F32" s="20" t="s">
        <v>437</v>
      </c>
      <c r="G32" s="43"/>
      <c r="H32" s="43"/>
      <c r="I32" s="43"/>
      <c r="J32" s="43"/>
      <c r="K32" s="43"/>
      <c r="L32" s="43"/>
      <c r="M32" s="163">
        <f t="shared" ref="M32" si="4">SUM(G32:G36)</f>
        <v>0</v>
      </c>
    </row>
    <row r="33" spans="1:13" ht="147" x14ac:dyDescent="0.35">
      <c r="A33" s="161"/>
      <c r="B33" s="161"/>
      <c r="C33" s="164"/>
      <c r="D33" s="20" t="s">
        <v>108</v>
      </c>
      <c r="E33" s="20" t="s">
        <v>348</v>
      </c>
      <c r="F33" s="20" t="s">
        <v>437</v>
      </c>
      <c r="G33" s="43"/>
      <c r="H33" s="43"/>
      <c r="I33" s="43"/>
      <c r="J33" s="43"/>
      <c r="K33" s="43"/>
      <c r="L33" s="43"/>
      <c r="M33" s="164"/>
    </row>
    <row r="34" spans="1:13" ht="147" x14ac:dyDescent="0.35">
      <c r="A34" s="161"/>
      <c r="B34" s="161"/>
      <c r="C34" s="164"/>
      <c r="D34" s="20" t="s">
        <v>223</v>
      </c>
      <c r="E34" s="20" t="s">
        <v>349</v>
      </c>
      <c r="F34" s="20" t="s">
        <v>437</v>
      </c>
      <c r="G34" s="43"/>
      <c r="H34" s="43"/>
      <c r="I34" s="43"/>
      <c r="J34" s="43"/>
      <c r="K34" s="43"/>
      <c r="L34" s="43"/>
      <c r="M34" s="164"/>
    </row>
    <row r="35" spans="1:13" ht="147" x14ac:dyDescent="0.35">
      <c r="A35" s="161"/>
      <c r="B35" s="161"/>
      <c r="C35" s="164"/>
      <c r="D35" s="20" t="s">
        <v>109</v>
      </c>
      <c r="E35" s="20" t="s">
        <v>350</v>
      </c>
      <c r="F35" s="20" t="s">
        <v>437</v>
      </c>
      <c r="G35" s="43"/>
      <c r="H35" s="43"/>
      <c r="I35" s="43"/>
      <c r="J35" s="43"/>
      <c r="K35" s="43"/>
      <c r="L35" s="43"/>
      <c r="M35" s="164"/>
    </row>
    <row r="36" spans="1:13" ht="147" x14ac:dyDescent="0.35">
      <c r="A36" s="162"/>
      <c r="B36" s="162"/>
      <c r="C36" s="165"/>
      <c r="D36" s="20" t="s">
        <v>110</v>
      </c>
      <c r="E36" s="20" t="s">
        <v>351</v>
      </c>
      <c r="F36" s="20" t="s">
        <v>437</v>
      </c>
      <c r="G36" s="43"/>
      <c r="H36" s="43"/>
      <c r="I36" s="43"/>
      <c r="J36" s="43"/>
      <c r="K36" s="43"/>
      <c r="L36" s="43"/>
      <c r="M36" s="165"/>
    </row>
    <row r="37" spans="1:13" x14ac:dyDescent="0.35">
      <c r="G37" s="44"/>
      <c r="H37" s="44"/>
      <c r="L37" s="46" t="s">
        <v>518</v>
      </c>
      <c r="M37" s="10">
        <f>SUM(M2:M36)/7</f>
        <v>0</v>
      </c>
    </row>
  </sheetData>
  <sheetProtection algorithmName="SHA-512" hashValue="qOc9pgHBAdNJxw70skl6qgsXECJQV3iwFBZRM+dfiSGogdBlYYDc4gxGSpDCjmE3IXhRL98tnEgUvi6+o9GIsw==" saltValue="WKpvoBWd5NYxFJd2VvPJGQ==" spinCount="100000" sheet="1" objects="1" scenarios="1" selectLockedCells="1"/>
  <mergeCells count="34">
    <mergeCell ref="A32:A36"/>
    <mergeCell ref="B32:B36"/>
    <mergeCell ref="C32:C36"/>
    <mergeCell ref="A27:A31"/>
    <mergeCell ref="B27:B31"/>
    <mergeCell ref="C27:C31"/>
    <mergeCell ref="A2:A6"/>
    <mergeCell ref="B2:B6"/>
    <mergeCell ref="C2:C6"/>
    <mergeCell ref="A7:A11"/>
    <mergeCell ref="B7:B11"/>
    <mergeCell ref="C7:C11"/>
    <mergeCell ref="A22:A26"/>
    <mergeCell ref="B22:B26"/>
    <mergeCell ref="C22:C26"/>
    <mergeCell ref="A12:A16"/>
    <mergeCell ref="B12:B16"/>
    <mergeCell ref="C12:C16"/>
    <mergeCell ref="A17:A21"/>
    <mergeCell ref="B17:B21"/>
    <mergeCell ref="C17:C21"/>
    <mergeCell ref="E7:E11"/>
    <mergeCell ref="E12:E16"/>
    <mergeCell ref="E17:E21"/>
    <mergeCell ref="E22:E26"/>
    <mergeCell ref="E27:E31"/>
    <mergeCell ref="M27:M31"/>
    <mergeCell ref="M32:M36"/>
    <mergeCell ref="O2:P2"/>
    <mergeCell ref="M2:M6"/>
    <mergeCell ref="M7:M11"/>
    <mergeCell ref="M12:M16"/>
    <mergeCell ref="M17:M21"/>
    <mergeCell ref="M22:M26"/>
  </mergeCells>
  <dataValidations count="2">
    <dataValidation type="list" allowBlank="1" showInputMessage="1" showErrorMessage="1" sqref="G1:G1048576" xr:uid="{0D6E1D02-9C94-43FD-B27F-9535CC55681E}">
      <formula1>"0,1,2,3"</formula1>
    </dataValidation>
    <dataValidation type="list" allowBlank="1" showInputMessage="1" showErrorMessage="1" sqref="H1:H1048576" xr:uid="{53FFF913-8AA1-4275-8A57-48912075E291}">
      <formula1>"Short (&lt;1 year), Medium (&lt;5 years), Long (&gt; 5 years)"</formula1>
    </dataValidation>
  </dataValidations>
  <pageMargins left="0.7" right="0.7" top="0.75" bottom="0.75" header="0.3" footer="0.3"/>
  <pageSetup paperSize="8" scale="69" orientation="portrait" r:id="rId1"/>
  <ignoredErrors>
    <ignoredError sqref="M2:M36"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CFA85-2529-4BC4-AA3C-2972C7DEB4D7}">
  <sheetPr>
    <pageSetUpPr fitToPage="1"/>
  </sheetPr>
  <dimension ref="A1:R37"/>
  <sheetViews>
    <sheetView zoomScale="80" zoomScaleNormal="80" workbookViewId="0">
      <pane ySplit="1" topLeftCell="A2" activePane="bottomLeft" state="frozen"/>
      <selection pane="bottomLeft" activeCell="J10" sqref="J10"/>
    </sheetView>
  </sheetViews>
  <sheetFormatPr defaultRowHeight="21" x14ac:dyDescent="0.35"/>
  <cols>
    <col min="1" max="4" width="30.7109375" style="8" customWidth="1"/>
    <col min="5" max="5" width="61.42578125" style="8" customWidth="1"/>
    <col min="6" max="6" width="67.85546875" style="8" customWidth="1"/>
    <col min="7" max="7" width="36" style="47" customWidth="1"/>
    <col min="8" max="8" width="53.42578125" style="47" bestFit="1" customWidth="1"/>
    <col min="9" max="9" width="43.85546875" style="45" customWidth="1"/>
    <col min="10" max="10" width="43" style="45" customWidth="1"/>
    <col min="11" max="11" width="32.28515625" style="45" customWidth="1"/>
    <col min="12" max="12" width="50.28515625" style="45" customWidth="1"/>
    <col min="13" max="13" width="51.7109375" style="8" customWidth="1"/>
    <col min="14" max="14" width="9.140625" style="8"/>
    <col min="15" max="15" width="43.42578125" style="8" customWidth="1"/>
    <col min="16" max="16" width="41.85546875" style="8" customWidth="1"/>
    <col min="17" max="17" width="9.140625" style="8"/>
    <col min="18" max="18" width="236.85546875" style="8" customWidth="1"/>
    <col min="19" max="16384" width="9.140625" style="8"/>
  </cols>
  <sheetData>
    <row r="1" spans="1:18" s="2" customFormat="1" ht="45" customHeight="1" x14ac:dyDescent="0.35">
      <c r="A1" s="3" t="s">
        <v>0</v>
      </c>
      <c r="B1" s="3" t="s">
        <v>4</v>
      </c>
      <c r="C1" s="3" t="s">
        <v>1</v>
      </c>
      <c r="D1" s="3" t="s">
        <v>2</v>
      </c>
      <c r="E1" s="3" t="s">
        <v>270</v>
      </c>
      <c r="F1" s="3" t="s">
        <v>428</v>
      </c>
      <c r="G1" s="36" t="s">
        <v>427</v>
      </c>
      <c r="H1" s="36" t="s">
        <v>430</v>
      </c>
      <c r="I1" s="36" t="s">
        <v>431</v>
      </c>
      <c r="J1" s="36" t="s">
        <v>432</v>
      </c>
      <c r="K1" s="36" t="s">
        <v>433</v>
      </c>
      <c r="L1" s="36" t="s">
        <v>429</v>
      </c>
      <c r="M1" s="3" t="s">
        <v>434</v>
      </c>
    </row>
    <row r="2" spans="1:18" ht="126" x14ac:dyDescent="0.35">
      <c r="A2" s="176" t="s">
        <v>60</v>
      </c>
      <c r="B2" s="176" t="s">
        <v>5</v>
      </c>
      <c r="C2" s="137" t="s">
        <v>61</v>
      </c>
      <c r="D2" s="14" t="s">
        <v>62</v>
      </c>
      <c r="E2" s="13" t="s">
        <v>352</v>
      </c>
      <c r="F2" s="11" t="s">
        <v>437</v>
      </c>
      <c r="G2" s="37"/>
      <c r="H2" s="37"/>
      <c r="I2" s="37"/>
      <c r="J2" s="37"/>
      <c r="K2" s="37"/>
      <c r="L2" s="37"/>
      <c r="M2" s="125">
        <f>SUM(G2:G6)</f>
        <v>0</v>
      </c>
      <c r="O2" s="166" t="s">
        <v>460</v>
      </c>
      <c r="P2" s="167"/>
      <c r="R2" s="22" t="s">
        <v>519</v>
      </c>
    </row>
    <row r="3" spans="1:18" ht="126" x14ac:dyDescent="0.35">
      <c r="A3" s="176"/>
      <c r="B3" s="176"/>
      <c r="C3" s="137"/>
      <c r="D3" s="14" t="s">
        <v>81</v>
      </c>
      <c r="E3" s="13" t="s">
        <v>353</v>
      </c>
      <c r="F3" s="11" t="s">
        <v>437</v>
      </c>
      <c r="G3" s="37"/>
      <c r="H3" s="37"/>
      <c r="I3" s="37"/>
      <c r="J3" s="37"/>
      <c r="K3" s="37"/>
      <c r="L3" s="37"/>
      <c r="M3" s="126"/>
      <c r="O3" s="9" t="s">
        <v>4</v>
      </c>
      <c r="P3" s="9" t="s">
        <v>435</v>
      </c>
    </row>
    <row r="4" spans="1:18" ht="126" x14ac:dyDescent="0.35">
      <c r="A4" s="176"/>
      <c r="B4" s="176"/>
      <c r="C4" s="137"/>
      <c r="D4" s="14" t="s">
        <v>82</v>
      </c>
      <c r="E4" s="13" t="s">
        <v>354</v>
      </c>
      <c r="F4" s="11" t="s">
        <v>437</v>
      </c>
      <c r="G4" s="37"/>
      <c r="H4" s="37"/>
      <c r="I4" s="37"/>
      <c r="J4" s="37"/>
      <c r="K4" s="37"/>
      <c r="L4" s="37"/>
      <c r="M4" s="126"/>
      <c r="O4" s="60" t="s">
        <v>5</v>
      </c>
      <c r="P4" s="60">
        <f>M2</f>
        <v>0</v>
      </c>
    </row>
    <row r="5" spans="1:18" ht="126" x14ac:dyDescent="0.35">
      <c r="A5" s="176"/>
      <c r="B5" s="176"/>
      <c r="C5" s="137"/>
      <c r="D5" s="14" t="s">
        <v>63</v>
      </c>
      <c r="E5" s="13" t="s">
        <v>355</v>
      </c>
      <c r="F5" s="11" t="s">
        <v>437</v>
      </c>
      <c r="G5" s="37"/>
      <c r="H5" s="37"/>
      <c r="I5" s="37"/>
      <c r="J5" s="37"/>
      <c r="K5" s="37"/>
      <c r="L5" s="37"/>
      <c r="M5" s="126"/>
      <c r="O5" s="60" t="s">
        <v>8</v>
      </c>
      <c r="P5" s="60">
        <f>M7</f>
        <v>0</v>
      </c>
    </row>
    <row r="6" spans="1:18" ht="126" x14ac:dyDescent="0.35">
      <c r="A6" s="176"/>
      <c r="B6" s="176"/>
      <c r="C6" s="137"/>
      <c r="D6" s="14" t="s">
        <v>64</v>
      </c>
      <c r="E6" s="13" t="s">
        <v>356</v>
      </c>
      <c r="F6" s="11" t="s">
        <v>437</v>
      </c>
      <c r="G6" s="37"/>
      <c r="H6" s="37"/>
      <c r="I6" s="37"/>
      <c r="J6" s="37"/>
      <c r="K6" s="37"/>
      <c r="L6" s="37"/>
      <c r="M6" s="127"/>
      <c r="O6" s="60" t="s">
        <v>9</v>
      </c>
      <c r="P6" s="60">
        <f>M12</f>
        <v>0</v>
      </c>
    </row>
    <row r="7" spans="1:18" ht="126" x14ac:dyDescent="0.35">
      <c r="A7" s="177" t="s">
        <v>60</v>
      </c>
      <c r="B7" s="177" t="s">
        <v>8</v>
      </c>
      <c r="C7" s="138" t="s">
        <v>92</v>
      </c>
      <c r="D7" s="15" t="s">
        <v>65</v>
      </c>
      <c r="E7" s="15" t="s">
        <v>357</v>
      </c>
      <c r="F7" s="15" t="s">
        <v>437</v>
      </c>
      <c r="G7" s="38"/>
      <c r="H7" s="38"/>
      <c r="I7" s="38"/>
      <c r="J7" s="38"/>
      <c r="K7" s="38"/>
      <c r="L7" s="38"/>
      <c r="M7" s="128">
        <f>SUM(G7:G11)</f>
        <v>0</v>
      </c>
      <c r="O7" s="60" t="s">
        <v>10</v>
      </c>
      <c r="P7" s="60">
        <f>M17</f>
        <v>0</v>
      </c>
    </row>
    <row r="8" spans="1:18" ht="126" x14ac:dyDescent="0.35">
      <c r="A8" s="177"/>
      <c r="B8" s="177"/>
      <c r="C8" s="138"/>
      <c r="D8" s="15" t="s">
        <v>81</v>
      </c>
      <c r="E8" s="15" t="s">
        <v>386</v>
      </c>
      <c r="F8" s="15" t="s">
        <v>437</v>
      </c>
      <c r="G8" s="38"/>
      <c r="H8" s="38"/>
      <c r="I8" s="38"/>
      <c r="J8" s="38"/>
      <c r="K8" s="38"/>
      <c r="L8" s="38"/>
      <c r="M8" s="129"/>
      <c r="O8" s="60" t="s">
        <v>86</v>
      </c>
      <c r="P8" s="60">
        <f>M22</f>
        <v>0</v>
      </c>
    </row>
    <row r="9" spans="1:18" ht="126" x14ac:dyDescent="0.35">
      <c r="A9" s="177"/>
      <c r="B9" s="177"/>
      <c r="C9" s="138"/>
      <c r="D9" s="15" t="s">
        <v>83</v>
      </c>
      <c r="E9" s="15" t="s">
        <v>358</v>
      </c>
      <c r="F9" s="15" t="s">
        <v>437</v>
      </c>
      <c r="G9" s="38"/>
      <c r="H9" s="38"/>
      <c r="I9" s="38"/>
      <c r="J9" s="38"/>
      <c r="K9" s="38"/>
      <c r="L9" s="38"/>
      <c r="M9" s="129"/>
      <c r="O9" s="60" t="s">
        <v>87</v>
      </c>
      <c r="P9" s="60">
        <f>M27</f>
        <v>0</v>
      </c>
    </row>
    <row r="10" spans="1:18" ht="126" x14ac:dyDescent="0.35">
      <c r="A10" s="177"/>
      <c r="B10" s="177"/>
      <c r="C10" s="138"/>
      <c r="D10" s="15" t="s">
        <v>66</v>
      </c>
      <c r="E10" s="15" t="s">
        <v>359</v>
      </c>
      <c r="F10" s="15" t="s">
        <v>437</v>
      </c>
      <c r="G10" s="38"/>
      <c r="H10" s="38"/>
      <c r="I10" s="38"/>
      <c r="J10" s="38"/>
      <c r="K10" s="38"/>
      <c r="L10" s="38"/>
      <c r="M10" s="129"/>
      <c r="O10" s="60" t="s">
        <v>346</v>
      </c>
      <c r="P10" s="60">
        <f>M32</f>
        <v>0</v>
      </c>
    </row>
    <row r="11" spans="1:18" ht="126" x14ac:dyDescent="0.35">
      <c r="A11" s="177"/>
      <c r="B11" s="177"/>
      <c r="C11" s="138"/>
      <c r="D11" s="15" t="s">
        <v>64</v>
      </c>
      <c r="E11" s="15" t="s">
        <v>360</v>
      </c>
      <c r="F11" s="15" t="s">
        <v>437</v>
      </c>
      <c r="G11" s="38"/>
      <c r="H11" s="38"/>
      <c r="I11" s="38"/>
      <c r="J11" s="38"/>
      <c r="K11" s="38"/>
      <c r="L11" s="38"/>
      <c r="M11" s="130"/>
      <c r="O11" s="61" t="s">
        <v>507</v>
      </c>
      <c r="P11" s="62">
        <f>SUM(P4:P10)/7</f>
        <v>0</v>
      </c>
    </row>
    <row r="12" spans="1:18" ht="126" x14ac:dyDescent="0.35">
      <c r="A12" s="174" t="s">
        <v>60</v>
      </c>
      <c r="B12" s="174" t="s">
        <v>9</v>
      </c>
      <c r="C12" s="118" t="s">
        <v>67</v>
      </c>
      <c r="D12" s="16" t="s">
        <v>68</v>
      </c>
      <c r="E12" s="16" t="s">
        <v>361</v>
      </c>
      <c r="F12" s="16" t="s">
        <v>437</v>
      </c>
      <c r="G12" s="39"/>
      <c r="H12" s="39"/>
      <c r="I12" s="39"/>
      <c r="J12" s="39"/>
      <c r="K12" s="39"/>
      <c r="L12" s="39"/>
      <c r="M12" s="168">
        <f t="shared" ref="M12" si="0">SUM(G12:G16)</f>
        <v>0</v>
      </c>
    </row>
    <row r="13" spans="1:18" ht="126" x14ac:dyDescent="0.35">
      <c r="A13" s="174"/>
      <c r="B13" s="174"/>
      <c r="C13" s="118"/>
      <c r="D13" s="16" t="s">
        <v>84</v>
      </c>
      <c r="E13" s="16" t="s">
        <v>362</v>
      </c>
      <c r="F13" s="16" t="s">
        <v>437</v>
      </c>
      <c r="G13" s="39"/>
      <c r="H13" s="39"/>
      <c r="I13" s="39"/>
      <c r="J13" s="39"/>
      <c r="K13" s="39"/>
      <c r="L13" s="39"/>
      <c r="M13" s="169"/>
    </row>
    <row r="14" spans="1:18" ht="126" x14ac:dyDescent="0.35">
      <c r="A14" s="174"/>
      <c r="B14" s="174"/>
      <c r="C14" s="118"/>
      <c r="D14" s="16" t="s">
        <v>122</v>
      </c>
      <c r="E14" s="16" t="s">
        <v>363</v>
      </c>
      <c r="F14" s="16" t="s">
        <v>437</v>
      </c>
      <c r="G14" s="39"/>
      <c r="H14" s="39"/>
      <c r="I14" s="39"/>
      <c r="J14" s="39"/>
      <c r="K14" s="39"/>
      <c r="L14" s="39"/>
      <c r="M14" s="169"/>
    </row>
    <row r="15" spans="1:18" ht="126" x14ac:dyDescent="0.35">
      <c r="A15" s="174"/>
      <c r="B15" s="174"/>
      <c r="C15" s="118"/>
      <c r="D15" s="16" t="s">
        <v>69</v>
      </c>
      <c r="E15" s="16" t="s">
        <v>385</v>
      </c>
      <c r="F15" s="16" t="s">
        <v>437</v>
      </c>
      <c r="G15" s="39"/>
      <c r="H15" s="39"/>
      <c r="I15" s="39"/>
      <c r="J15" s="39"/>
      <c r="K15" s="39"/>
      <c r="L15" s="39"/>
      <c r="M15" s="169"/>
    </row>
    <row r="16" spans="1:18" ht="126" x14ac:dyDescent="0.35">
      <c r="A16" s="174"/>
      <c r="B16" s="174"/>
      <c r="C16" s="118"/>
      <c r="D16" s="16" t="s">
        <v>64</v>
      </c>
      <c r="E16" s="16" t="s">
        <v>364</v>
      </c>
      <c r="F16" s="16" t="s">
        <v>437</v>
      </c>
      <c r="G16" s="39"/>
      <c r="H16" s="39"/>
      <c r="I16" s="39"/>
      <c r="J16" s="39"/>
      <c r="K16" s="39"/>
      <c r="L16" s="39"/>
      <c r="M16" s="170"/>
    </row>
    <row r="17" spans="1:13" ht="126" x14ac:dyDescent="0.35">
      <c r="A17" s="175" t="s">
        <v>60</v>
      </c>
      <c r="B17" s="175" t="s">
        <v>10</v>
      </c>
      <c r="C17" s="121" t="s">
        <v>70</v>
      </c>
      <c r="D17" s="17" t="s">
        <v>71</v>
      </c>
      <c r="E17" s="17" t="s">
        <v>365</v>
      </c>
      <c r="F17" s="17" t="s">
        <v>437</v>
      </c>
      <c r="G17" s="40"/>
      <c r="H17" s="40"/>
      <c r="I17" s="40"/>
      <c r="J17" s="40"/>
      <c r="K17" s="40"/>
      <c r="L17" s="40"/>
      <c r="M17" s="171">
        <f t="shared" ref="M17" si="1">SUM(G17:G21)</f>
        <v>0</v>
      </c>
    </row>
    <row r="18" spans="1:13" ht="126" x14ac:dyDescent="0.35">
      <c r="A18" s="175"/>
      <c r="B18" s="175"/>
      <c r="C18" s="121"/>
      <c r="D18" s="17" t="s">
        <v>72</v>
      </c>
      <c r="E18" s="17" t="s">
        <v>366</v>
      </c>
      <c r="F18" s="17" t="s">
        <v>437</v>
      </c>
      <c r="G18" s="40"/>
      <c r="H18" s="40"/>
      <c r="I18" s="40"/>
      <c r="J18" s="40"/>
      <c r="K18" s="40"/>
      <c r="L18" s="40"/>
      <c r="M18" s="172"/>
    </row>
    <row r="19" spans="1:13" ht="126" x14ac:dyDescent="0.35">
      <c r="A19" s="175"/>
      <c r="B19" s="175"/>
      <c r="C19" s="121"/>
      <c r="D19" s="17" t="s">
        <v>123</v>
      </c>
      <c r="E19" s="17" t="s">
        <v>384</v>
      </c>
      <c r="F19" s="17" t="s">
        <v>437</v>
      </c>
      <c r="G19" s="40"/>
      <c r="H19" s="40"/>
      <c r="I19" s="40"/>
      <c r="J19" s="40"/>
      <c r="K19" s="40"/>
      <c r="L19" s="40"/>
      <c r="M19" s="172"/>
    </row>
    <row r="20" spans="1:13" ht="126" x14ac:dyDescent="0.35">
      <c r="A20" s="175"/>
      <c r="B20" s="175"/>
      <c r="C20" s="121"/>
      <c r="D20" s="17" t="s">
        <v>124</v>
      </c>
      <c r="E20" s="17" t="s">
        <v>367</v>
      </c>
      <c r="F20" s="17" t="s">
        <v>437</v>
      </c>
      <c r="G20" s="40"/>
      <c r="H20" s="40"/>
      <c r="I20" s="40"/>
      <c r="J20" s="40"/>
      <c r="K20" s="40"/>
      <c r="L20" s="40"/>
      <c r="M20" s="172"/>
    </row>
    <row r="21" spans="1:13" ht="126" x14ac:dyDescent="0.35">
      <c r="A21" s="175"/>
      <c r="B21" s="175"/>
      <c r="C21" s="121"/>
      <c r="D21" s="17" t="s">
        <v>73</v>
      </c>
      <c r="E21" s="17" t="s">
        <v>368</v>
      </c>
      <c r="F21" s="17" t="s">
        <v>437</v>
      </c>
      <c r="G21" s="40"/>
      <c r="H21" s="40"/>
      <c r="I21" s="40"/>
      <c r="J21" s="40"/>
      <c r="K21" s="40"/>
      <c r="L21" s="40"/>
      <c r="M21" s="173"/>
    </row>
    <row r="22" spans="1:13" ht="126" x14ac:dyDescent="0.35">
      <c r="A22" s="131" t="s">
        <v>60</v>
      </c>
      <c r="B22" s="131" t="s">
        <v>86</v>
      </c>
      <c r="C22" s="134" t="s">
        <v>189</v>
      </c>
      <c r="D22" s="18" t="s">
        <v>114</v>
      </c>
      <c r="E22" s="18" t="s">
        <v>369</v>
      </c>
      <c r="F22" s="18" t="s">
        <v>437</v>
      </c>
      <c r="G22" s="41"/>
      <c r="H22" s="41"/>
      <c r="I22" s="41"/>
      <c r="J22" s="41"/>
      <c r="K22" s="41"/>
      <c r="L22" s="41"/>
      <c r="M22" s="134">
        <f t="shared" ref="M22" si="2">SUM(G22:G26)</f>
        <v>0</v>
      </c>
    </row>
    <row r="23" spans="1:13" ht="126" x14ac:dyDescent="0.35">
      <c r="A23" s="132"/>
      <c r="B23" s="132"/>
      <c r="C23" s="135"/>
      <c r="D23" s="18" t="s">
        <v>190</v>
      </c>
      <c r="E23" s="18" t="s">
        <v>370</v>
      </c>
      <c r="F23" s="18" t="s">
        <v>437</v>
      </c>
      <c r="G23" s="41"/>
      <c r="H23" s="41"/>
      <c r="I23" s="41"/>
      <c r="J23" s="41"/>
      <c r="K23" s="41"/>
      <c r="L23" s="41"/>
      <c r="M23" s="135"/>
    </row>
    <row r="24" spans="1:13" ht="126" x14ac:dyDescent="0.35">
      <c r="A24" s="132"/>
      <c r="B24" s="132"/>
      <c r="C24" s="135"/>
      <c r="D24" s="18" t="s">
        <v>191</v>
      </c>
      <c r="E24" s="18" t="s">
        <v>383</v>
      </c>
      <c r="F24" s="18" t="s">
        <v>437</v>
      </c>
      <c r="G24" s="41"/>
      <c r="H24" s="41"/>
      <c r="I24" s="41"/>
      <c r="J24" s="41"/>
      <c r="K24" s="41"/>
      <c r="L24" s="41"/>
      <c r="M24" s="135"/>
    </row>
    <row r="25" spans="1:13" ht="126" x14ac:dyDescent="0.35">
      <c r="A25" s="132"/>
      <c r="B25" s="132"/>
      <c r="C25" s="135"/>
      <c r="D25" s="18" t="s">
        <v>132</v>
      </c>
      <c r="E25" s="18" t="s">
        <v>371</v>
      </c>
      <c r="F25" s="18" t="s">
        <v>437</v>
      </c>
      <c r="G25" s="41"/>
      <c r="H25" s="41"/>
      <c r="I25" s="41"/>
      <c r="J25" s="41"/>
      <c r="K25" s="41"/>
      <c r="L25" s="41"/>
      <c r="M25" s="135"/>
    </row>
    <row r="26" spans="1:13" ht="126" x14ac:dyDescent="0.35">
      <c r="A26" s="133"/>
      <c r="B26" s="133"/>
      <c r="C26" s="136"/>
      <c r="D26" s="18" t="s">
        <v>231</v>
      </c>
      <c r="E26" s="18" t="s">
        <v>372</v>
      </c>
      <c r="F26" s="18" t="s">
        <v>437</v>
      </c>
      <c r="G26" s="41"/>
      <c r="H26" s="41"/>
      <c r="I26" s="41"/>
      <c r="J26" s="41"/>
      <c r="K26" s="41"/>
      <c r="L26" s="41"/>
      <c r="M26" s="136"/>
    </row>
    <row r="27" spans="1:13" ht="126" x14ac:dyDescent="0.35">
      <c r="A27" s="181" t="s">
        <v>60</v>
      </c>
      <c r="B27" s="181" t="s">
        <v>87</v>
      </c>
      <c r="C27" s="142" t="s">
        <v>225</v>
      </c>
      <c r="D27" s="19" t="s">
        <v>131</v>
      </c>
      <c r="E27" s="19" t="s">
        <v>373</v>
      </c>
      <c r="F27" s="19" t="s">
        <v>437</v>
      </c>
      <c r="G27" s="42"/>
      <c r="H27" s="42"/>
      <c r="I27" s="42"/>
      <c r="J27" s="42"/>
      <c r="K27" s="42"/>
      <c r="L27" s="42"/>
      <c r="M27" s="142">
        <f t="shared" ref="M27" si="3">SUM(G27:G31)</f>
        <v>0</v>
      </c>
    </row>
    <row r="28" spans="1:13" ht="126" x14ac:dyDescent="0.35">
      <c r="A28" s="182"/>
      <c r="B28" s="182"/>
      <c r="C28" s="143"/>
      <c r="D28" s="19" t="s">
        <v>129</v>
      </c>
      <c r="E28" s="19" t="s">
        <v>382</v>
      </c>
      <c r="F28" s="19" t="s">
        <v>437</v>
      </c>
      <c r="G28" s="42"/>
      <c r="H28" s="42"/>
      <c r="I28" s="42"/>
      <c r="J28" s="42"/>
      <c r="K28" s="42"/>
      <c r="L28" s="42"/>
      <c r="M28" s="143"/>
    </row>
    <row r="29" spans="1:13" ht="126" x14ac:dyDescent="0.35">
      <c r="A29" s="182"/>
      <c r="B29" s="182"/>
      <c r="C29" s="143"/>
      <c r="D29" s="19" t="s">
        <v>221</v>
      </c>
      <c r="E29" s="19" t="s">
        <v>374</v>
      </c>
      <c r="F29" s="19" t="s">
        <v>437</v>
      </c>
      <c r="G29" s="42"/>
      <c r="H29" s="42"/>
      <c r="I29" s="42"/>
      <c r="J29" s="42"/>
      <c r="K29" s="42"/>
      <c r="L29" s="42"/>
      <c r="M29" s="143"/>
    </row>
    <row r="30" spans="1:13" ht="126" x14ac:dyDescent="0.35">
      <c r="A30" s="182"/>
      <c r="B30" s="182"/>
      <c r="C30" s="143"/>
      <c r="D30" s="19" t="s">
        <v>130</v>
      </c>
      <c r="E30" s="19" t="s">
        <v>375</v>
      </c>
      <c r="F30" s="19" t="s">
        <v>437</v>
      </c>
      <c r="G30" s="42"/>
      <c r="H30" s="42"/>
      <c r="I30" s="42"/>
      <c r="J30" s="42"/>
      <c r="K30" s="42"/>
      <c r="L30" s="42"/>
      <c r="M30" s="143"/>
    </row>
    <row r="31" spans="1:13" ht="126" x14ac:dyDescent="0.35">
      <c r="A31" s="183"/>
      <c r="B31" s="183"/>
      <c r="C31" s="144"/>
      <c r="D31" s="19" t="s">
        <v>184</v>
      </c>
      <c r="E31" s="19" t="s">
        <v>376</v>
      </c>
      <c r="F31" s="19" t="s">
        <v>437</v>
      </c>
      <c r="G31" s="42"/>
      <c r="H31" s="42"/>
      <c r="I31" s="42"/>
      <c r="J31" s="42"/>
      <c r="K31" s="42"/>
      <c r="L31" s="42"/>
      <c r="M31" s="144"/>
    </row>
    <row r="32" spans="1:13" ht="126" x14ac:dyDescent="0.35">
      <c r="A32" s="160" t="s">
        <v>60</v>
      </c>
      <c r="B32" s="160" t="s">
        <v>346</v>
      </c>
      <c r="C32" s="163" t="s">
        <v>93</v>
      </c>
      <c r="D32" s="20" t="s">
        <v>187</v>
      </c>
      <c r="E32" s="20" t="s">
        <v>377</v>
      </c>
      <c r="F32" s="20" t="s">
        <v>437</v>
      </c>
      <c r="G32" s="43"/>
      <c r="H32" s="43"/>
      <c r="I32" s="43"/>
      <c r="J32" s="43"/>
      <c r="K32" s="43"/>
      <c r="L32" s="43"/>
      <c r="M32" s="163">
        <f t="shared" ref="M32" si="4">SUM(G32:G36)</f>
        <v>0</v>
      </c>
    </row>
    <row r="33" spans="1:13" ht="126" x14ac:dyDescent="0.35">
      <c r="A33" s="161"/>
      <c r="B33" s="161"/>
      <c r="C33" s="164"/>
      <c r="D33" s="20" t="s">
        <v>111</v>
      </c>
      <c r="E33" s="20" t="s">
        <v>378</v>
      </c>
      <c r="F33" s="20" t="s">
        <v>437</v>
      </c>
      <c r="G33" s="43"/>
      <c r="H33" s="43"/>
      <c r="I33" s="43"/>
      <c r="J33" s="43"/>
      <c r="K33" s="43"/>
      <c r="L33" s="43"/>
      <c r="M33" s="164"/>
    </row>
    <row r="34" spans="1:13" ht="126" x14ac:dyDescent="0.35">
      <c r="A34" s="161"/>
      <c r="B34" s="161"/>
      <c r="C34" s="164"/>
      <c r="D34" s="20" t="s">
        <v>188</v>
      </c>
      <c r="E34" s="20" t="s">
        <v>379</v>
      </c>
      <c r="F34" s="20" t="s">
        <v>437</v>
      </c>
      <c r="G34" s="43"/>
      <c r="H34" s="43"/>
      <c r="I34" s="43"/>
      <c r="J34" s="43"/>
      <c r="K34" s="43"/>
      <c r="L34" s="43"/>
      <c r="M34" s="164"/>
    </row>
    <row r="35" spans="1:13" ht="126" x14ac:dyDescent="0.35">
      <c r="A35" s="161"/>
      <c r="B35" s="161"/>
      <c r="C35" s="164"/>
      <c r="D35" s="20" t="s">
        <v>112</v>
      </c>
      <c r="E35" s="20" t="s">
        <v>380</v>
      </c>
      <c r="F35" s="20" t="s">
        <v>437</v>
      </c>
      <c r="G35" s="43"/>
      <c r="H35" s="43"/>
      <c r="I35" s="43"/>
      <c r="J35" s="43"/>
      <c r="K35" s="43"/>
      <c r="L35" s="43"/>
      <c r="M35" s="164"/>
    </row>
    <row r="36" spans="1:13" ht="126" x14ac:dyDescent="0.35">
      <c r="A36" s="162"/>
      <c r="B36" s="162"/>
      <c r="C36" s="165"/>
      <c r="D36" s="20" t="s">
        <v>192</v>
      </c>
      <c r="E36" s="20" t="s">
        <v>381</v>
      </c>
      <c r="F36" s="20" t="s">
        <v>437</v>
      </c>
      <c r="G36" s="43"/>
      <c r="H36" s="43"/>
      <c r="I36" s="43"/>
      <c r="J36" s="43"/>
      <c r="K36" s="43"/>
      <c r="L36" s="43"/>
      <c r="M36" s="165"/>
    </row>
    <row r="37" spans="1:13" x14ac:dyDescent="0.35">
      <c r="G37" s="44"/>
      <c r="H37" s="44"/>
      <c r="L37" s="46" t="s">
        <v>518</v>
      </c>
      <c r="M37" s="10">
        <f>SUM(M2:M36)/7</f>
        <v>0</v>
      </c>
    </row>
  </sheetData>
  <sheetProtection algorithmName="SHA-512" hashValue="U311XiugzLqI0WbYD+iPK2UJRLb2pgv9HyMjYu5uxLCz1VJ6iZiOy55w2paCeW8EQqOzUPnD8FJubO6KTWXkVA==" saltValue="W7KSZc0uFKHrB9Qfg6DQ0g==" spinCount="100000" sheet="1" objects="1" scenarios="1" selectLockedCells="1"/>
  <mergeCells count="29">
    <mergeCell ref="A27:A31"/>
    <mergeCell ref="B27:B31"/>
    <mergeCell ref="C27:C31"/>
    <mergeCell ref="A32:A36"/>
    <mergeCell ref="B32:B36"/>
    <mergeCell ref="C32:C36"/>
    <mergeCell ref="A2:A6"/>
    <mergeCell ref="B2:B6"/>
    <mergeCell ref="C2:C6"/>
    <mergeCell ref="A7:A11"/>
    <mergeCell ref="B7:B11"/>
    <mergeCell ref="C7:C11"/>
    <mergeCell ref="A22:A26"/>
    <mergeCell ref="B22:B26"/>
    <mergeCell ref="C22:C26"/>
    <mergeCell ref="A12:A16"/>
    <mergeCell ref="B12:B16"/>
    <mergeCell ref="C12:C16"/>
    <mergeCell ref="A17:A21"/>
    <mergeCell ref="B17:B21"/>
    <mergeCell ref="C17:C21"/>
    <mergeCell ref="M27:M31"/>
    <mergeCell ref="M32:M36"/>
    <mergeCell ref="O2:P2"/>
    <mergeCell ref="M2:M6"/>
    <mergeCell ref="M7:M11"/>
    <mergeCell ref="M12:M16"/>
    <mergeCell ref="M17:M21"/>
    <mergeCell ref="M22:M26"/>
  </mergeCells>
  <phoneticPr fontId="1" type="noConversion"/>
  <dataValidations count="2">
    <dataValidation type="list" allowBlank="1" showInputMessage="1" showErrorMessage="1" sqref="G1:G1048576" xr:uid="{FE6144C7-BABB-4709-B05C-3C8987E4E97F}">
      <formula1>"0,1,2,3"</formula1>
    </dataValidation>
    <dataValidation type="list" allowBlank="1" showInputMessage="1" showErrorMessage="1" sqref="H1:H1048576" xr:uid="{879DF41E-FBF1-4189-AFD6-04C8988E98A5}">
      <formula1>"Short (&lt;1 year), Medium (&lt;5 years), Long (&gt; 5 years)"</formula1>
    </dataValidation>
  </dataValidations>
  <pageMargins left="0.7" right="0.7" top="0.75" bottom="0.75" header="0.3" footer="0.3"/>
  <pageSetup paperSize="8" scale="58" orientation="portrait" r:id="rId1"/>
  <ignoredErrors>
    <ignoredError sqref="M2 M7:M36"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F5668-EF67-4C49-85FA-A43D9DA3E825}">
  <sheetPr>
    <pageSetUpPr fitToPage="1"/>
  </sheetPr>
  <dimension ref="A1:R37"/>
  <sheetViews>
    <sheetView topLeftCell="B1" zoomScale="80" zoomScaleNormal="80" zoomScaleSheetLayoutView="80" workbookViewId="0">
      <selection activeCell="G2" sqref="G2"/>
    </sheetView>
  </sheetViews>
  <sheetFormatPr defaultRowHeight="21" x14ac:dyDescent="0.35"/>
  <cols>
    <col min="1" max="3" width="30.7109375" style="8" customWidth="1"/>
    <col min="4" max="4" width="37.140625" style="8" customWidth="1"/>
    <col min="5" max="5" width="61.5703125" style="8" customWidth="1"/>
    <col min="6" max="6" width="72" style="66" customWidth="1"/>
    <col min="7" max="7" width="36" style="47" customWidth="1"/>
    <col min="8" max="8" width="53.42578125" style="47" bestFit="1" customWidth="1"/>
    <col min="9" max="9" width="43.85546875" style="45" customWidth="1"/>
    <col min="10" max="10" width="43" style="45" customWidth="1"/>
    <col min="11" max="11" width="32.28515625" style="45" customWidth="1"/>
    <col min="12" max="12" width="50.28515625" style="45" customWidth="1"/>
    <col min="13" max="13" width="51.7109375" style="8" customWidth="1"/>
    <col min="14" max="14" width="9.140625" style="8"/>
    <col min="15" max="15" width="46.140625" style="8" customWidth="1"/>
    <col min="16" max="16" width="59.5703125" style="8" customWidth="1"/>
    <col min="17" max="17" width="9.140625" style="8" customWidth="1"/>
    <col min="18" max="18" width="214.7109375" style="8" customWidth="1"/>
    <col min="19" max="16384" width="9.140625" style="8"/>
  </cols>
  <sheetData>
    <row r="1" spans="1:18" s="2" customFormat="1" ht="45" customHeight="1" x14ac:dyDescent="0.35">
      <c r="A1" s="3" t="s">
        <v>0</v>
      </c>
      <c r="B1" s="3" t="s">
        <v>4</v>
      </c>
      <c r="C1" s="3" t="s">
        <v>1</v>
      </c>
      <c r="D1" s="3" t="s">
        <v>2</v>
      </c>
      <c r="E1" s="3" t="s">
        <v>270</v>
      </c>
      <c r="F1" s="63" t="s">
        <v>428</v>
      </c>
      <c r="G1" s="36" t="s">
        <v>427</v>
      </c>
      <c r="H1" s="36" t="s">
        <v>430</v>
      </c>
      <c r="I1" s="36" t="s">
        <v>431</v>
      </c>
      <c r="J1" s="36" t="s">
        <v>432</v>
      </c>
      <c r="K1" s="36" t="s">
        <v>433</v>
      </c>
      <c r="L1" s="36" t="s">
        <v>429</v>
      </c>
      <c r="M1" s="3" t="s">
        <v>434</v>
      </c>
      <c r="O1" s="166" t="s">
        <v>436</v>
      </c>
      <c r="P1" s="167"/>
      <c r="Q1" s="8"/>
      <c r="R1" s="22" t="s">
        <v>519</v>
      </c>
    </row>
    <row r="2" spans="1:18" ht="126" x14ac:dyDescent="0.35">
      <c r="A2" s="176" t="s">
        <v>412</v>
      </c>
      <c r="B2" s="176" t="s">
        <v>5</v>
      </c>
      <c r="C2" s="137" t="s">
        <v>194</v>
      </c>
      <c r="D2" s="14" t="s">
        <v>193</v>
      </c>
      <c r="E2" s="13" t="s">
        <v>387</v>
      </c>
      <c r="F2" s="11" t="s">
        <v>437</v>
      </c>
      <c r="G2" s="37">
        <v>0</v>
      </c>
      <c r="H2" s="37"/>
      <c r="I2" s="37"/>
      <c r="J2" s="37"/>
      <c r="K2" s="37"/>
      <c r="L2" s="37"/>
      <c r="M2" s="125">
        <f>SUM(G2:G6)</f>
        <v>0</v>
      </c>
      <c r="O2" s="9" t="s">
        <v>4</v>
      </c>
      <c r="P2" s="9" t="s">
        <v>435</v>
      </c>
    </row>
    <row r="3" spans="1:18" ht="165.75" customHeight="1" x14ac:dyDescent="0.35">
      <c r="A3" s="176"/>
      <c r="B3" s="176"/>
      <c r="C3" s="137"/>
      <c r="D3" s="14" t="s">
        <v>195</v>
      </c>
      <c r="E3" s="13" t="s">
        <v>388</v>
      </c>
      <c r="F3" s="11" t="s">
        <v>437</v>
      </c>
      <c r="G3" s="37"/>
      <c r="H3" s="37"/>
      <c r="I3" s="37"/>
      <c r="J3" s="37"/>
      <c r="K3" s="37"/>
      <c r="L3" s="37"/>
      <c r="M3" s="126"/>
      <c r="O3" s="60" t="s">
        <v>5</v>
      </c>
      <c r="P3" s="60">
        <f>M2</f>
        <v>0</v>
      </c>
    </row>
    <row r="4" spans="1:18" ht="169.5" customHeight="1" x14ac:dyDescent="0.35">
      <c r="A4" s="176"/>
      <c r="B4" s="176"/>
      <c r="C4" s="137"/>
      <c r="D4" s="14" t="s">
        <v>196</v>
      </c>
      <c r="E4" s="13" t="s">
        <v>389</v>
      </c>
      <c r="F4" s="11" t="s">
        <v>437</v>
      </c>
      <c r="G4" s="37"/>
      <c r="H4" s="37"/>
      <c r="I4" s="37"/>
      <c r="J4" s="37"/>
      <c r="K4" s="37"/>
      <c r="L4" s="37"/>
      <c r="M4" s="126"/>
      <c r="O4" s="60" t="s">
        <v>8</v>
      </c>
      <c r="P4" s="60">
        <f>M7</f>
        <v>0</v>
      </c>
    </row>
    <row r="5" spans="1:18" ht="164.25" customHeight="1" x14ac:dyDescent="0.35">
      <c r="A5" s="176"/>
      <c r="B5" s="176"/>
      <c r="C5" s="137"/>
      <c r="D5" s="14" t="s">
        <v>197</v>
      </c>
      <c r="E5" s="13" t="s">
        <v>390</v>
      </c>
      <c r="F5" s="11" t="s">
        <v>437</v>
      </c>
      <c r="G5" s="37"/>
      <c r="H5" s="37"/>
      <c r="I5" s="37"/>
      <c r="J5" s="37"/>
      <c r="K5" s="37"/>
      <c r="L5" s="37"/>
      <c r="M5" s="126"/>
      <c r="O5" s="60" t="s">
        <v>9</v>
      </c>
      <c r="P5" s="60">
        <f>M12</f>
        <v>0</v>
      </c>
    </row>
    <row r="6" spans="1:18" ht="148.5" customHeight="1" x14ac:dyDescent="0.35">
      <c r="A6" s="176"/>
      <c r="B6" s="176"/>
      <c r="C6" s="137"/>
      <c r="D6" s="14" t="s">
        <v>198</v>
      </c>
      <c r="E6" s="13" t="s">
        <v>391</v>
      </c>
      <c r="F6" s="11" t="s">
        <v>437</v>
      </c>
      <c r="G6" s="37"/>
      <c r="H6" s="37"/>
      <c r="I6" s="37"/>
      <c r="J6" s="37"/>
      <c r="K6" s="37"/>
      <c r="L6" s="37"/>
      <c r="M6" s="127"/>
      <c r="O6" s="60" t="s">
        <v>10</v>
      </c>
      <c r="P6" s="60">
        <f>M17</f>
        <v>0</v>
      </c>
    </row>
    <row r="7" spans="1:18" ht="165.75" customHeight="1" x14ac:dyDescent="0.35">
      <c r="A7" s="177" t="s">
        <v>412</v>
      </c>
      <c r="B7" s="177" t="s">
        <v>8</v>
      </c>
      <c r="C7" s="138" t="s">
        <v>199</v>
      </c>
      <c r="D7" s="15" t="s">
        <v>193</v>
      </c>
      <c r="E7" s="54" t="s">
        <v>392</v>
      </c>
      <c r="F7" s="15" t="s">
        <v>437</v>
      </c>
      <c r="G7" s="38"/>
      <c r="H7" s="38"/>
      <c r="I7" s="38"/>
      <c r="J7" s="38"/>
      <c r="K7" s="38"/>
      <c r="L7" s="38"/>
      <c r="M7" s="128">
        <f>SUM(G7:G11)</f>
        <v>0</v>
      </c>
      <c r="O7" s="60" t="s">
        <v>86</v>
      </c>
      <c r="P7" s="60">
        <f>M22</f>
        <v>0</v>
      </c>
    </row>
    <row r="8" spans="1:18" ht="162" customHeight="1" x14ac:dyDescent="0.35">
      <c r="A8" s="177"/>
      <c r="B8" s="177"/>
      <c r="C8" s="138"/>
      <c r="D8" s="15" t="s">
        <v>200</v>
      </c>
      <c r="E8" s="54" t="s">
        <v>393</v>
      </c>
      <c r="F8" s="15" t="s">
        <v>437</v>
      </c>
      <c r="G8" s="38"/>
      <c r="H8" s="38"/>
      <c r="I8" s="38"/>
      <c r="J8" s="38"/>
      <c r="K8" s="38"/>
      <c r="L8" s="38"/>
      <c r="M8" s="129"/>
      <c r="O8" s="60" t="s">
        <v>87</v>
      </c>
      <c r="P8" s="60">
        <f>M27</f>
        <v>0</v>
      </c>
    </row>
    <row r="9" spans="1:18" ht="162" customHeight="1" x14ac:dyDescent="0.35">
      <c r="A9" s="177"/>
      <c r="B9" s="177"/>
      <c r="C9" s="138"/>
      <c r="D9" s="15" t="s">
        <v>196</v>
      </c>
      <c r="E9" s="54" t="s">
        <v>394</v>
      </c>
      <c r="F9" s="15" t="s">
        <v>437</v>
      </c>
      <c r="G9" s="38"/>
      <c r="H9" s="38"/>
      <c r="I9" s="38"/>
      <c r="J9" s="38"/>
      <c r="K9" s="38"/>
      <c r="L9" s="38"/>
      <c r="M9" s="129"/>
      <c r="O9" s="60" t="s">
        <v>346</v>
      </c>
      <c r="P9" s="60">
        <f>M32</f>
        <v>0</v>
      </c>
    </row>
    <row r="10" spans="1:18" ht="162" customHeight="1" x14ac:dyDescent="0.35">
      <c r="A10" s="177"/>
      <c r="B10" s="177"/>
      <c r="C10" s="138"/>
      <c r="D10" s="15" t="s">
        <v>197</v>
      </c>
      <c r="E10" s="54" t="s">
        <v>395</v>
      </c>
      <c r="F10" s="15" t="s">
        <v>437</v>
      </c>
      <c r="G10" s="38"/>
      <c r="H10" s="38"/>
      <c r="I10" s="38"/>
      <c r="J10" s="38"/>
      <c r="K10" s="38"/>
      <c r="L10" s="38"/>
      <c r="M10" s="129"/>
      <c r="O10" s="61" t="s">
        <v>508</v>
      </c>
      <c r="P10" s="61">
        <f>SUM(P3:P9)/7</f>
        <v>0</v>
      </c>
    </row>
    <row r="11" spans="1:18" ht="167.25" customHeight="1" x14ac:dyDescent="0.35">
      <c r="A11" s="177"/>
      <c r="B11" s="177"/>
      <c r="C11" s="138"/>
      <c r="D11" s="15" t="s">
        <v>208</v>
      </c>
      <c r="E11" s="54" t="s">
        <v>396</v>
      </c>
      <c r="F11" s="15" t="s">
        <v>437</v>
      </c>
      <c r="G11" s="38"/>
      <c r="H11" s="38"/>
      <c r="I11" s="38"/>
      <c r="J11" s="38"/>
      <c r="K11" s="38"/>
      <c r="L11" s="38"/>
      <c r="M11" s="130"/>
    </row>
    <row r="12" spans="1:18" ht="156" customHeight="1" x14ac:dyDescent="0.35">
      <c r="A12" s="174" t="s">
        <v>412</v>
      </c>
      <c r="B12" s="174" t="s">
        <v>9</v>
      </c>
      <c r="C12" s="118" t="s">
        <v>201</v>
      </c>
      <c r="D12" s="16" t="s">
        <v>193</v>
      </c>
      <c r="E12" s="55" t="s">
        <v>397</v>
      </c>
      <c r="F12" s="16" t="s">
        <v>437</v>
      </c>
      <c r="G12" s="39"/>
      <c r="H12" s="39"/>
      <c r="I12" s="39"/>
      <c r="J12" s="39"/>
      <c r="K12" s="39"/>
      <c r="L12" s="39"/>
      <c r="M12" s="168">
        <f t="shared" ref="M12" si="0">SUM(G12:G16)</f>
        <v>0</v>
      </c>
    </row>
    <row r="13" spans="1:18" ht="152.25" customHeight="1" x14ac:dyDescent="0.35">
      <c r="A13" s="174"/>
      <c r="B13" s="174"/>
      <c r="C13" s="118"/>
      <c r="D13" s="16" t="s">
        <v>202</v>
      </c>
      <c r="E13" s="55" t="s">
        <v>398</v>
      </c>
      <c r="F13" s="16" t="s">
        <v>437</v>
      </c>
      <c r="G13" s="39"/>
      <c r="H13" s="39"/>
      <c r="I13" s="39"/>
      <c r="J13" s="39"/>
      <c r="K13" s="39"/>
      <c r="L13" s="39"/>
      <c r="M13" s="169"/>
    </row>
    <row r="14" spans="1:18" ht="169.5" customHeight="1" x14ac:dyDescent="0.35">
      <c r="A14" s="174"/>
      <c r="B14" s="174"/>
      <c r="C14" s="118"/>
      <c r="D14" s="16" t="s">
        <v>234</v>
      </c>
      <c r="E14" s="55" t="s">
        <v>399</v>
      </c>
      <c r="F14" s="16" t="s">
        <v>437</v>
      </c>
      <c r="G14" s="39"/>
      <c r="H14" s="39"/>
      <c r="I14" s="39"/>
      <c r="J14" s="39"/>
      <c r="K14" s="39"/>
      <c r="L14" s="39"/>
      <c r="M14" s="169"/>
    </row>
    <row r="15" spans="1:18" ht="150.75" customHeight="1" x14ac:dyDescent="0.35">
      <c r="A15" s="174"/>
      <c r="B15" s="174"/>
      <c r="C15" s="118"/>
      <c r="D15" s="16" t="s">
        <v>197</v>
      </c>
      <c r="E15" s="55" t="s">
        <v>400</v>
      </c>
      <c r="F15" s="16" t="s">
        <v>437</v>
      </c>
      <c r="G15" s="39"/>
      <c r="H15" s="39"/>
      <c r="I15" s="39"/>
      <c r="J15" s="39"/>
      <c r="K15" s="39"/>
      <c r="L15" s="39"/>
      <c r="M15" s="169"/>
    </row>
    <row r="16" spans="1:18" ht="159.75" customHeight="1" x14ac:dyDescent="0.35">
      <c r="A16" s="174"/>
      <c r="B16" s="174"/>
      <c r="C16" s="118"/>
      <c r="D16" s="16" t="s">
        <v>207</v>
      </c>
      <c r="E16" s="55" t="s">
        <v>401</v>
      </c>
      <c r="F16" s="16" t="s">
        <v>437</v>
      </c>
      <c r="G16" s="39"/>
      <c r="H16" s="39"/>
      <c r="I16" s="39"/>
      <c r="J16" s="39"/>
      <c r="K16" s="39"/>
      <c r="L16" s="39"/>
      <c r="M16" s="170"/>
    </row>
    <row r="17" spans="1:13" ht="156" customHeight="1" x14ac:dyDescent="0.35">
      <c r="A17" s="175" t="s">
        <v>412</v>
      </c>
      <c r="B17" s="175" t="s">
        <v>10</v>
      </c>
      <c r="C17" s="121" t="s">
        <v>203</v>
      </c>
      <c r="D17" s="17" t="s">
        <v>193</v>
      </c>
      <c r="E17" s="56" t="s">
        <v>402</v>
      </c>
      <c r="F17" s="17" t="s">
        <v>437</v>
      </c>
      <c r="G17" s="40"/>
      <c r="H17" s="40"/>
      <c r="I17" s="40"/>
      <c r="J17" s="40"/>
      <c r="K17" s="40"/>
      <c r="L17" s="40"/>
      <c r="M17" s="171">
        <f t="shared" ref="M17" si="1">SUM(G17:G21)</f>
        <v>0</v>
      </c>
    </row>
    <row r="18" spans="1:13" ht="162" customHeight="1" x14ac:dyDescent="0.35">
      <c r="A18" s="175"/>
      <c r="B18" s="175"/>
      <c r="C18" s="121"/>
      <c r="D18" s="17" t="s">
        <v>204</v>
      </c>
      <c r="E18" s="56" t="s">
        <v>403</v>
      </c>
      <c r="F18" s="17" t="s">
        <v>437</v>
      </c>
      <c r="G18" s="40"/>
      <c r="H18" s="40"/>
      <c r="I18" s="40"/>
      <c r="J18" s="40"/>
      <c r="K18" s="40"/>
      <c r="L18" s="40"/>
      <c r="M18" s="172"/>
    </row>
    <row r="19" spans="1:13" ht="158.25" customHeight="1" x14ac:dyDescent="0.35">
      <c r="A19" s="175"/>
      <c r="B19" s="175"/>
      <c r="C19" s="121"/>
      <c r="D19" s="17" t="s">
        <v>205</v>
      </c>
      <c r="E19" s="56" t="s">
        <v>404</v>
      </c>
      <c r="F19" s="17" t="s">
        <v>437</v>
      </c>
      <c r="G19" s="40"/>
      <c r="H19" s="40"/>
      <c r="I19" s="40"/>
      <c r="J19" s="40"/>
      <c r="K19" s="40"/>
      <c r="L19" s="40"/>
      <c r="M19" s="172"/>
    </row>
    <row r="20" spans="1:13" ht="150.75" customHeight="1" x14ac:dyDescent="0.35">
      <c r="A20" s="175"/>
      <c r="B20" s="175"/>
      <c r="C20" s="121"/>
      <c r="D20" s="17" t="s">
        <v>197</v>
      </c>
      <c r="E20" s="56" t="s">
        <v>405</v>
      </c>
      <c r="F20" s="17" t="s">
        <v>437</v>
      </c>
      <c r="G20" s="40"/>
      <c r="H20" s="40"/>
      <c r="I20" s="40"/>
      <c r="J20" s="40"/>
      <c r="K20" s="40"/>
      <c r="L20" s="40"/>
      <c r="M20" s="172"/>
    </row>
    <row r="21" spans="1:13" ht="158.25" customHeight="1" x14ac:dyDescent="0.35">
      <c r="A21" s="175"/>
      <c r="B21" s="175"/>
      <c r="C21" s="121"/>
      <c r="D21" s="17" t="s">
        <v>206</v>
      </c>
      <c r="E21" s="56" t="s">
        <v>406</v>
      </c>
      <c r="F21" s="17" t="s">
        <v>437</v>
      </c>
      <c r="G21" s="40"/>
      <c r="H21" s="40"/>
      <c r="I21" s="40"/>
      <c r="J21" s="40"/>
      <c r="K21" s="40"/>
      <c r="L21" s="40"/>
      <c r="M21" s="173"/>
    </row>
    <row r="22" spans="1:13" ht="167.25" customHeight="1" x14ac:dyDescent="0.35">
      <c r="A22" s="184" t="s">
        <v>412</v>
      </c>
      <c r="B22" s="184" t="s">
        <v>86</v>
      </c>
      <c r="C22" s="134" t="s">
        <v>209</v>
      </c>
      <c r="D22" s="18" t="s">
        <v>167</v>
      </c>
      <c r="E22" s="18" t="s">
        <v>407</v>
      </c>
      <c r="F22" s="18" t="s">
        <v>437</v>
      </c>
      <c r="G22" s="41"/>
      <c r="H22" s="41"/>
      <c r="I22" s="41"/>
      <c r="J22" s="41"/>
      <c r="K22" s="41"/>
      <c r="L22" s="41"/>
      <c r="M22" s="134">
        <f t="shared" ref="M22" si="2">SUM(G22:G26)</f>
        <v>0</v>
      </c>
    </row>
    <row r="23" spans="1:13" ht="182.25" customHeight="1" x14ac:dyDescent="0.35">
      <c r="A23" s="185"/>
      <c r="B23" s="185"/>
      <c r="C23" s="135"/>
      <c r="D23" s="18" t="s">
        <v>210</v>
      </c>
      <c r="E23" s="18" t="s">
        <v>408</v>
      </c>
      <c r="F23" s="18" t="s">
        <v>437</v>
      </c>
      <c r="G23" s="41"/>
      <c r="H23" s="41"/>
      <c r="I23" s="41"/>
      <c r="J23" s="41"/>
      <c r="K23" s="41"/>
      <c r="L23" s="41"/>
      <c r="M23" s="135"/>
    </row>
    <row r="24" spans="1:13" ht="154.5" customHeight="1" x14ac:dyDescent="0.35">
      <c r="A24" s="185"/>
      <c r="B24" s="185"/>
      <c r="C24" s="135"/>
      <c r="D24" s="18" t="s">
        <v>232</v>
      </c>
      <c r="E24" s="18" t="s">
        <v>409</v>
      </c>
      <c r="F24" s="18" t="s">
        <v>437</v>
      </c>
      <c r="G24" s="41"/>
      <c r="H24" s="41"/>
      <c r="I24" s="41"/>
      <c r="J24" s="41"/>
      <c r="K24" s="41"/>
      <c r="L24" s="41"/>
      <c r="M24" s="135"/>
    </row>
    <row r="25" spans="1:13" ht="159.75" customHeight="1" x14ac:dyDescent="0.35">
      <c r="A25" s="185"/>
      <c r="B25" s="185"/>
      <c r="C25" s="135"/>
      <c r="D25" s="18" t="s">
        <v>175</v>
      </c>
      <c r="E25" s="18" t="s">
        <v>410</v>
      </c>
      <c r="F25" s="18" t="s">
        <v>437</v>
      </c>
      <c r="G25" s="41"/>
      <c r="H25" s="41"/>
      <c r="I25" s="41"/>
      <c r="J25" s="41"/>
      <c r="K25" s="41"/>
      <c r="L25" s="41"/>
      <c r="M25" s="135"/>
    </row>
    <row r="26" spans="1:13" ht="165" customHeight="1" x14ac:dyDescent="0.35">
      <c r="A26" s="186"/>
      <c r="B26" s="186"/>
      <c r="C26" s="136"/>
      <c r="D26" s="18" t="s">
        <v>133</v>
      </c>
      <c r="E26" s="18" t="s">
        <v>411</v>
      </c>
      <c r="F26" s="18" t="s">
        <v>437</v>
      </c>
      <c r="G26" s="41"/>
      <c r="H26" s="41"/>
      <c r="I26" s="41"/>
      <c r="J26" s="41"/>
      <c r="K26" s="41"/>
      <c r="L26" s="41"/>
      <c r="M26" s="136"/>
    </row>
    <row r="27" spans="1:13" ht="167.25" customHeight="1" x14ac:dyDescent="0.35">
      <c r="A27" s="181" t="s">
        <v>412</v>
      </c>
      <c r="B27" s="181" t="s">
        <v>87</v>
      </c>
      <c r="C27" s="142" t="s">
        <v>185</v>
      </c>
      <c r="D27" s="19" t="s">
        <v>211</v>
      </c>
      <c r="E27" s="19" t="s">
        <v>413</v>
      </c>
      <c r="F27" s="19" t="s">
        <v>437</v>
      </c>
      <c r="G27" s="42"/>
      <c r="H27" s="42"/>
      <c r="I27" s="42"/>
      <c r="J27" s="42"/>
      <c r="K27" s="42"/>
      <c r="L27" s="42"/>
      <c r="M27" s="142">
        <f t="shared" ref="M27" si="3">SUM(G27:G31)</f>
        <v>0</v>
      </c>
    </row>
    <row r="28" spans="1:13" ht="169.5" customHeight="1" x14ac:dyDescent="0.35">
      <c r="A28" s="182"/>
      <c r="B28" s="182"/>
      <c r="C28" s="143"/>
      <c r="D28" s="19" t="s">
        <v>212</v>
      </c>
      <c r="E28" s="19" t="s">
        <v>414</v>
      </c>
      <c r="F28" s="19" t="s">
        <v>437</v>
      </c>
      <c r="G28" s="42"/>
      <c r="H28" s="42"/>
      <c r="I28" s="42"/>
      <c r="J28" s="42"/>
      <c r="K28" s="42"/>
      <c r="L28" s="42"/>
      <c r="M28" s="143"/>
    </row>
    <row r="29" spans="1:13" ht="171" customHeight="1" x14ac:dyDescent="0.35">
      <c r="A29" s="182"/>
      <c r="B29" s="182"/>
      <c r="C29" s="143"/>
      <c r="D29" s="19" t="s">
        <v>125</v>
      </c>
      <c r="E29" s="19" t="s">
        <v>415</v>
      </c>
      <c r="F29" s="19" t="s">
        <v>437</v>
      </c>
      <c r="G29" s="42"/>
      <c r="H29" s="42"/>
      <c r="I29" s="42"/>
      <c r="J29" s="42"/>
      <c r="K29" s="42"/>
      <c r="L29" s="42"/>
      <c r="M29" s="143"/>
    </row>
    <row r="30" spans="1:13" ht="158.25" customHeight="1" x14ac:dyDescent="0.35">
      <c r="A30" s="182"/>
      <c r="B30" s="182"/>
      <c r="C30" s="143"/>
      <c r="D30" s="19" t="s">
        <v>222</v>
      </c>
      <c r="E30" s="19" t="s">
        <v>416</v>
      </c>
      <c r="F30" s="19" t="s">
        <v>437</v>
      </c>
      <c r="G30" s="42"/>
      <c r="H30" s="42"/>
      <c r="I30" s="42"/>
      <c r="J30" s="42"/>
      <c r="K30" s="42"/>
      <c r="L30" s="42"/>
      <c r="M30" s="143"/>
    </row>
    <row r="31" spans="1:13" ht="158.25" customHeight="1" x14ac:dyDescent="0.35">
      <c r="A31" s="183"/>
      <c r="B31" s="183"/>
      <c r="C31" s="144"/>
      <c r="D31" s="19" t="s">
        <v>134</v>
      </c>
      <c r="E31" s="19" t="s">
        <v>417</v>
      </c>
      <c r="F31" s="19" t="s">
        <v>437</v>
      </c>
      <c r="G31" s="42"/>
      <c r="H31" s="42"/>
      <c r="I31" s="42"/>
      <c r="J31" s="42"/>
      <c r="K31" s="42"/>
      <c r="L31" s="42"/>
      <c r="M31" s="144"/>
    </row>
    <row r="32" spans="1:13" ht="167.25" customHeight="1" x14ac:dyDescent="0.35">
      <c r="A32" s="160" t="s">
        <v>412</v>
      </c>
      <c r="B32" s="160" t="s">
        <v>14</v>
      </c>
      <c r="C32" s="163" t="s">
        <v>213</v>
      </c>
      <c r="D32" s="20" t="s">
        <v>126</v>
      </c>
      <c r="E32" s="20" t="s">
        <v>418</v>
      </c>
      <c r="F32" s="20" t="s">
        <v>437</v>
      </c>
      <c r="G32" s="43"/>
      <c r="H32" s="43"/>
      <c r="I32" s="43"/>
      <c r="J32" s="43"/>
      <c r="K32" s="43"/>
      <c r="L32" s="43"/>
      <c r="M32" s="163">
        <f t="shared" ref="M32" si="4">SUM(G32:G36)</f>
        <v>0</v>
      </c>
    </row>
    <row r="33" spans="1:13" ht="167.25" customHeight="1" x14ac:dyDescent="0.35">
      <c r="A33" s="161"/>
      <c r="B33" s="161"/>
      <c r="C33" s="164"/>
      <c r="D33" s="20" t="s">
        <v>127</v>
      </c>
      <c r="E33" s="20" t="s">
        <v>419</v>
      </c>
      <c r="F33" s="20" t="s">
        <v>437</v>
      </c>
      <c r="G33" s="43"/>
      <c r="H33" s="43"/>
      <c r="I33" s="43"/>
      <c r="J33" s="43"/>
      <c r="K33" s="43"/>
      <c r="L33" s="43"/>
      <c r="M33" s="164"/>
    </row>
    <row r="34" spans="1:13" ht="159.75" customHeight="1" x14ac:dyDescent="0.35">
      <c r="A34" s="161"/>
      <c r="B34" s="161"/>
      <c r="C34" s="164"/>
      <c r="D34" s="20" t="s">
        <v>128</v>
      </c>
      <c r="E34" s="20" t="s">
        <v>420</v>
      </c>
      <c r="F34" s="20" t="s">
        <v>437</v>
      </c>
      <c r="G34" s="43"/>
      <c r="H34" s="43"/>
      <c r="I34" s="43"/>
      <c r="J34" s="43"/>
      <c r="K34" s="43"/>
      <c r="L34" s="43"/>
      <c r="M34" s="164"/>
    </row>
    <row r="35" spans="1:13" ht="171" customHeight="1" x14ac:dyDescent="0.35">
      <c r="A35" s="161"/>
      <c r="B35" s="161"/>
      <c r="C35" s="164"/>
      <c r="D35" s="20" t="s">
        <v>214</v>
      </c>
      <c r="E35" s="20" t="s">
        <v>421</v>
      </c>
      <c r="F35" s="20" t="s">
        <v>437</v>
      </c>
      <c r="G35" s="43"/>
      <c r="H35" s="43"/>
      <c r="I35" s="43"/>
      <c r="J35" s="43"/>
      <c r="K35" s="43"/>
      <c r="L35" s="43"/>
      <c r="M35" s="164"/>
    </row>
    <row r="36" spans="1:13" ht="167.25" customHeight="1" x14ac:dyDescent="0.35">
      <c r="A36" s="162"/>
      <c r="B36" s="162"/>
      <c r="C36" s="165"/>
      <c r="D36" s="20" t="s">
        <v>215</v>
      </c>
      <c r="E36" s="20" t="s">
        <v>422</v>
      </c>
      <c r="F36" s="20" t="s">
        <v>437</v>
      </c>
      <c r="G36" s="43"/>
      <c r="H36" s="43"/>
      <c r="I36" s="43"/>
      <c r="J36" s="43"/>
      <c r="K36" s="43"/>
      <c r="L36" s="43"/>
      <c r="M36" s="165"/>
    </row>
    <row r="37" spans="1:13" x14ac:dyDescent="0.35">
      <c r="G37" s="44"/>
      <c r="H37" s="44"/>
      <c r="L37" s="46" t="s">
        <v>518</v>
      </c>
      <c r="M37" s="10">
        <f>SUM(M2:M36)/7</f>
        <v>0</v>
      </c>
    </row>
  </sheetData>
  <sheetProtection algorithmName="SHA-512" hashValue="N7BM+nBNIHAgsXn6cyQFaNyMVnh6KOwAZW8yayK0P6bvdAUcauxYrEJh0JtaPwLMKFDjQ0uo6FPEMMpFaSrgrw==" saltValue="s8TY3D2oNjeEPVdUHjpGTg==" spinCount="100000" sheet="1" objects="1" scenarios="1" selectLockedCells="1"/>
  <mergeCells count="29">
    <mergeCell ref="A32:A36"/>
    <mergeCell ref="B32:B36"/>
    <mergeCell ref="C32:C36"/>
    <mergeCell ref="A22:A26"/>
    <mergeCell ref="B22:B26"/>
    <mergeCell ref="C22:C26"/>
    <mergeCell ref="A27:A31"/>
    <mergeCell ref="B27:B31"/>
    <mergeCell ref="C27:C31"/>
    <mergeCell ref="A12:A16"/>
    <mergeCell ref="B12:B16"/>
    <mergeCell ref="C12:C16"/>
    <mergeCell ref="A17:A21"/>
    <mergeCell ref="B17:B21"/>
    <mergeCell ref="C17:C21"/>
    <mergeCell ref="A2:A6"/>
    <mergeCell ref="B2:B6"/>
    <mergeCell ref="C2:C6"/>
    <mergeCell ref="A7:A11"/>
    <mergeCell ref="B7:B11"/>
    <mergeCell ref="C7:C11"/>
    <mergeCell ref="M27:M31"/>
    <mergeCell ref="M32:M36"/>
    <mergeCell ref="O1:P1"/>
    <mergeCell ref="M2:M6"/>
    <mergeCell ref="M7:M11"/>
    <mergeCell ref="M12:M16"/>
    <mergeCell ref="M17:M21"/>
    <mergeCell ref="M22:M26"/>
  </mergeCells>
  <dataValidations count="2">
    <dataValidation type="list" allowBlank="1" showInputMessage="1" showErrorMessage="1" sqref="G1:G1048576" xr:uid="{5B429323-D756-4766-B9B2-F061992B3C6A}">
      <formula1>"0,1,2,3"</formula1>
    </dataValidation>
    <dataValidation type="list" allowBlank="1" showInputMessage="1" showErrorMessage="1" sqref="H1:H1048576" xr:uid="{17A4E017-41BA-4D2F-ACD2-80355D5DD699}">
      <formula1>"Short (&lt;1 year), Medium (&lt;5 years), Long (&gt; 5 years)"</formula1>
    </dataValidation>
  </dataValidations>
  <pageMargins left="0.7" right="0.7" top="0.75" bottom="0.75" header="0.3" footer="0.3"/>
  <pageSetup paperSize="8" scale="55" orientation="portrait" r:id="rId1"/>
  <ignoredErrors>
    <ignoredError sqref="M2:M36"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Έγγραφο" ma:contentTypeID="0x010100DDF008E1F5DAA64CBCE9CB481EA441A4" ma:contentTypeVersion="16" ma:contentTypeDescription="Δημιουργία νέου εγγράφου" ma:contentTypeScope="" ma:versionID="63b694bff04a5dbfe90a287d40f1f0a8">
  <xsd:schema xmlns:xsd="http://www.w3.org/2001/XMLSchema" xmlns:xs="http://www.w3.org/2001/XMLSchema" xmlns:p="http://schemas.microsoft.com/office/2006/metadata/properties" xmlns:ns2="55493a53-471c-4a23-b845-b845b9e4f7d3" xmlns:ns3="c31f2434-9200-4e37-8d31-cf89c92849b8" targetNamespace="http://schemas.microsoft.com/office/2006/metadata/properties" ma:root="true" ma:fieldsID="e2b313e49f510e7421ae91bdff58da5a" ns2:_="" ns3:_="">
    <xsd:import namespace="55493a53-471c-4a23-b845-b845b9e4f7d3"/>
    <xsd:import namespace="c31f2434-9200-4e37-8d31-cf89c92849b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493a53-471c-4a23-b845-b845b9e4f7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Ετικέτες εικόνας" ma:readOnly="false" ma:fieldId="{5cf76f15-5ced-4ddc-b409-7134ff3c332f}" ma:taxonomyMulti="true" ma:sspId="62963a4d-2c58-4d90-a1b3-ca36b2cc71a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1f2434-9200-4e37-8d31-cf89c92849b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21dbb2a-4f5e-47d5-9fce-9f6544c24bc5}" ma:internalName="TaxCatchAll" ma:showField="CatchAllData" ma:web="c31f2434-9200-4e37-8d31-cf89c92849b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Κοινή χρήση με"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Κοινή χρήση με λεπτομέρειες"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Τίτλο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493a53-471c-4a23-b845-b845b9e4f7d3">
      <Terms xmlns="http://schemas.microsoft.com/office/infopath/2007/PartnerControls"/>
    </lcf76f155ced4ddcb4097134ff3c332f>
    <TaxCatchAll xmlns="c31f2434-9200-4e37-8d31-cf89c92849b8" xsi:nil="true"/>
  </documentManagement>
</p:properties>
</file>

<file path=customXml/itemProps1.xml><?xml version="1.0" encoding="utf-8"?>
<ds:datastoreItem xmlns:ds="http://schemas.openxmlformats.org/officeDocument/2006/customXml" ds:itemID="{F68A6E21-430C-4F07-AC22-181A43E1BF0B}"/>
</file>

<file path=customXml/itemProps2.xml><?xml version="1.0" encoding="utf-8"?>
<ds:datastoreItem xmlns:ds="http://schemas.openxmlformats.org/officeDocument/2006/customXml" ds:itemID="{CBCD4892-2D52-41E6-9781-65BE902759D4}"/>
</file>

<file path=customXml/itemProps3.xml><?xml version="1.0" encoding="utf-8"?>
<ds:datastoreItem xmlns:ds="http://schemas.openxmlformats.org/officeDocument/2006/customXml" ds:itemID="{7055DCE6-D95E-4FC1-B632-D634DBEEA7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ReadMe</vt:lpstr>
      <vt:lpstr>Territory information</vt:lpstr>
      <vt:lpstr>Acronyms</vt:lpstr>
      <vt:lpstr>Reduce</vt:lpstr>
      <vt:lpstr>Regenerate</vt:lpstr>
      <vt:lpstr>Rethink</vt:lpstr>
      <vt:lpstr>Innovate</vt:lpstr>
      <vt:lpstr>Revalue</vt:lpstr>
      <vt:lpstr>Reinvest</vt:lpstr>
      <vt:lpstr>Final Score CE &amp; BE</vt:lpstr>
      <vt:lpstr>ReadMe!_ftn1</vt:lpstr>
      <vt:lpstr>ReadMe!_ftnref1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Bonello Julia at EWA</dc:creator>
  <cp:lastModifiedBy>Bonello Julia at EWA</cp:lastModifiedBy>
  <cp:lastPrinted>2025-08-04T12:57:08Z</cp:lastPrinted>
  <dcterms:created xsi:type="dcterms:W3CDTF">2015-06-05T18:17:20Z</dcterms:created>
  <dcterms:modified xsi:type="dcterms:W3CDTF">2026-02-02T12:25:36Z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0x010100DDF008E1F5DAA64CBCE9CB481EA441A4</vt:lpwstr>
  </property>
</Properties>
</file>